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DS PROJECTS\Putland State\Bosaso\MRC Parking shed\"/>
    </mc:Choice>
  </mc:AlternateContent>
  <bookViews>
    <workbookView xWindow="120" yWindow="252" windowWidth="15240" windowHeight="7752"/>
  </bookViews>
  <sheets>
    <sheet name="Shading Park" sheetId="1" r:id="rId1"/>
    <sheet name="CFS " sheetId="5" r:id="rId2"/>
    <sheet name="Summary" sheetId="7" r:id="rId3"/>
  </sheets>
  <calcPr calcId="162913"/>
</workbook>
</file>

<file path=xl/calcChain.xml><?xml version="1.0" encoding="utf-8"?>
<calcChain xmlns="http://schemas.openxmlformats.org/spreadsheetml/2006/main">
  <c r="F6" i="1" l="1"/>
  <c r="F12" i="5" l="1"/>
  <c r="F16" i="1" l="1"/>
  <c r="F15" i="1"/>
  <c r="F7" i="1"/>
  <c r="F8" i="1"/>
  <c r="F9" i="1"/>
  <c r="F5" i="1"/>
  <c r="F13" i="1"/>
  <c r="F14" i="1"/>
  <c r="F35" i="5"/>
  <c r="F34" i="5"/>
  <c r="F33" i="5"/>
  <c r="F32" i="5"/>
  <c r="F29" i="5"/>
  <c r="F28" i="5"/>
  <c r="F25" i="5"/>
  <c r="F24" i="5"/>
  <c r="F23" i="5"/>
  <c r="F22" i="5"/>
  <c r="F21" i="5"/>
  <c r="F18" i="5"/>
  <c r="F17" i="5"/>
  <c r="F16" i="5"/>
  <c r="F15" i="5"/>
  <c r="F14" i="5"/>
  <c r="F13" i="5"/>
  <c r="F11" i="5"/>
  <c r="F10" i="5"/>
  <c r="F9" i="5"/>
  <c r="F8" i="5"/>
  <c r="F7" i="5"/>
  <c r="F5" i="5"/>
  <c r="F10" i="1" l="1"/>
  <c r="F36" i="5"/>
  <c r="F19" i="5"/>
  <c r="F30" i="5"/>
  <c r="F26" i="5"/>
  <c r="F37" i="5" l="1"/>
  <c r="F12" i="1"/>
  <c r="F17" i="1" s="1"/>
  <c r="F18" i="1" s="1"/>
  <c r="E21" i="1" l="1"/>
  <c r="F21" i="1" s="1"/>
  <c r="E20" i="1"/>
  <c r="F20" i="1" s="1"/>
  <c r="E19" i="1"/>
  <c r="F19" i="1" s="1"/>
  <c r="E40" i="5"/>
  <c r="F40" i="5" s="1"/>
  <c r="E39" i="5"/>
  <c r="F39" i="5" s="1"/>
  <c r="E38" i="5"/>
  <c r="F38" i="5" s="1"/>
  <c r="F23" i="1" l="1"/>
  <c r="D11" i="7" s="1"/>
  <c r="F41" i="5"/>
  <c r="D14" i="7" s="1"/>
  <c r="D21" i="7" l="1"/>
</calcChain>
</file>

<file path=xl/sharedStrings.xml><?xml version="1.0" encoding="utf-8"?>
<sst xmlns="http://schemas.openxmlformats.org/spreadsheetml/2006/main" count="131" uniqueCount="91">
  <si>
    <t>Item No.</t>
  </si>
  <si>
    <t xml:space="preserve">Description </t>
  </si>
  <si>
    <t>Unit</t>
  </si>
  <si>
    <t>Unit Cost</t>
  </si>
  <si>
    <t xml:space="preserve">Quantity </t>
  </si>
  <si>
    <t xml:space="preserve">Total Price </t>
  </si>
  <si>
    <t>1)</t>
  </si>
  <si>
    <t>2)</t>
  </si>
  <si>
    <r>
      <t>M</t>
    </r>
    <r>
      <rPr>
        <vertAlign val="superscript"/>
        <sz val="10"/>
        <rFont val="Arial"/>
        <family val="2"/>
      </rPr>
      <t>2</t>
    </r>
  </si>
  <si>
    <t>S/ No.</t>
  </si>
  <si>
    <t>ITEM NO.</t>
  </si>
  <si>
    <t>DESCRIPTION</t>
  </si>
  <si>
    <t>PAGE</t>
  </si>
  <si>
    <t>AMOUNT (US$)</t>
  </si>
  <si>
    <t>GRAND SUMMARY</t>
  </si>
  <si>
    <t>TOTAL AMOUNT CARRIED TO FORM OF TENDER</t>
  </si>
  <si>
    <t>US$</t>
  </si>
  <si>
    <t xml:space="preserve">SIGNED:  </t>
  </si>
  <si>
    <r>
      <rPr>
        <b/>
        <sz val="12"/>
        <rFont val="Tahoma"/>
        <family val="2"/>
      </rPr>
      <t>(CONTRACTOR)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</t>
    </r>
  </si>
  <si>
    <t>Address: ………………………………………………………………………………………………………………………………………</t>
  </si>
  <si>
    <t>Tel No: ………………………………………………………………………………………………………………………………………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</si>
  <si>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……………………………………………………………………………………………………………………………………………</t>
  </si>
  <si>
    <t>SIGNED:</t>
  </si>
  <si>
    <r>
      <rPr>
        <b/>
        <sz val="12"/>
        <rFont val="Tahoma"/>
        <family val="2"/>
      </rPr>
      <t>(EMPLOYER 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…………………………………………………………………………………………………………………………</t>
    </r>
  </si>
  <si>
    <t>Address:  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</si>
  <si>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………………………………………………………………………………………………………………………………………….</t>
  </si>
  <si>
    <t>PROPOSED REHABILITATION AND CONSTRUCTION OF BOSASO LOCAL GOVERNMENT OFFICES</t>
  </si>
  <si>
    <t>1/1</t>
  </si>
  <si>
    <t>2/2</t>
  </si>
  <si>
    <t>GRAND TOTAL</t>
  </si>
  <si>
    <t>BOQ for Shading Park</t>
  </si>
  <si>
    <t>PRELIMINARY WORKS</t>
  </si>
  <si>
    <t>Site clearance and demolishing work</t>
  </si>
  <si>
    <t>Super Structure Work</t>
  </si>
  <si>
    <t>Pouring concrete the foundation hole of the steel columns (0.2*0.2*0.7)*10</t>
  </si>
  <si>
    <t>Hollow steel columns of 100mm x 100mm to be welded on to the base with and approved structural tee joint weld as designed.Column height 2500mm</t>
  </si>
  <si>
    <t>Roofing work</t>
  </si>
  <si>
    <t>structural steel beams welded on to the outer side of columns with an approved tee weld joint. Beams to be angled up at 0.1 to 1 above horizontal plane Beam size: 250mm welded edge, 150mm suspended edge and 7mm thick</t>
  </si>
  <si>
    <t>Provide and prepare timber 100*50mm for Roof trusses (including Tie beam, Rafters and struts)</t>
  </si>
  <si>
    <t>Provide and prepare timber 50*50mm for purline spacing 600mm c/c</t>
  </si>
  <si>
    <t>Provide and prepare timber 80*50mm for purline spacing 600mm c/c</t>
  </si>
  <si>
    <t>Provide and prepare timber 80*80mm for Rafters spacing 1200mm c/c</t>
  </si>
  <si>
    <t>Provide and install 28 iron sheet gauge for Roofing</t>
  </si>
  <si>
    <t>Provide and install 28 gauge Iron sheet  for Roofing</t>
  </si>
  <si>
    <t>Nails</t>
  </si>
  <si>
    <t>Sub-total for Roofing work Work</t>
  </si>
  <si>
    <t>PRELIMINARY &amp; Super Structure Work</t>
  </si>
  <si>
    <t>Allow provisional sum for flooring and pavement works</t>
  </si>
  <si>
    <t>Supply and install horizontal timber 75mm*40mm for super structure wall (Botton, Middle and Top)</t>
  </si>
  <si>
    <t>pc</t>
  </si>
  <si>
    <t>lm</t>
  </si>
  <si>
    <t>place 100mm thick bed of importe marrum on ramped base ready to receive Concrete Base</t>
  </si>
  <si>
    <t>Subtotal for the Superstructure work</t>
  </si>
  <si>
    <t>Roofing</t>
  </si>
  <si>
    <t>Provide and prepare timber 100*75mm wall plate on the round</t>
  </si>
  <si>
    <t>kg</t>
  </si>
  <si>
    <t xml:space="preserve">Subtotal for the Roofing work </t>
  </si>
  <si>
    <t>Doors and Windows</t>
  </si>
  <si>
    <t>Supply and fix localy designed wooden doors (1.2m*2.2m) with complete frame, hinges and locks</t>
  </si>
  <si>
    <t>Subtotal for opening</t>
  </si>
  <si>
    <t>Finishing work</t>
  </si>
  <si>
    <t>Internal &amp; external wall painting for upper foundation of embankment support with  stucco and premier</t>
  </si>
  <si>
    <t>Internal &amp; external wall painting for upper foundation of embankment support with emulsion paint</t>
  </si>
  <si>
    <t>Two coats of glossy paint for doors and windows</t>
  </si>
  <si>
    <t>40mm thick Cement screed for flooring</t>
  </si>
  <si>
    <t>Subtotal for Finishing Work</t>
  </si>
  <si>
    <t xml:space="preserve">Labour Cost &amp; Profit Company </t>
  </si>
  <si>
    <t>Transportation cost</t>
  </si>
  <si>
    <t>Contingences</t>
  </si>
  <si>
    <t>Grandtotal</t>
  </si>
  <si>
    <t>Excavate holes of the vertical Hollow steel coulmns spacing as per the drawing (0.2*0.2*0.7)*10</t>
  </si>
  <si>
    <t>LS</t>
  </si>
  <si>
    <t>Subtotal for material cost</t>
  </si>
  <si>
    <t>Sub-total for Preliminary &amp; Super Structure Work</t>
  </si>
  <si>
    <t>Excavate holes of the vertical heavy Circular metal poles (0.2m*0.2m*0.7)*6</t>
  </si>
  <si>
    <t>Pouring concrete the foundation hole of the Circular metal poles (0.2*0.2*0.7)*6</t>
  </si>
  <si>
    <t>Supply and fix vertical Circular Heavy Metal poles 100mm thick four corners of the structure</t>
  </si>
  <si>
    <t xml:space="preserve">Supply and install vertical timber 80mm*80mm for super structure wall </t>
  </si>
  <si>
    <t>Excavate embankment support foundation holes for outside of the CFS 13m*0.3m*0.3m</t>
  </si>
  <si>
    <t>Stone Construction Foundation of embankment support for the CFS 13m*0.3m*0.3m</t>
  </si>
  <si>
    <t>Brick construction upper foundation of embankment support for the CFS 13m*0.5m</t>
  </si>
  <si>
    <t>Plastering embankment construction for the CFS (13m*0.5m*2)</t>
  </si>
  <si>
    <t>Prepare 100mm thick Plain Concrete lining of the water protection for inside of the base of the CFS (7m*3m*0.1m)</t>
  </si>
  <si>
    <t>Provide and install Plywood for superstructure walling</t>
  </si>
  <si>
    <t>Supply and fix  localy designed wooden window with a plywood 1m high and 1.5m width</t>
  </si>
  <si>
    <t>BOQ for Child friendly space plywood structure</t>
  </si>
  <si>
    <t>SECTION 1: Shading Park</t>
  </si>
  <si>
    <t>SECTION 2: CHILD FRIENDLY SPACE</t>
  </si>
  <si>
    <r>
      <t>m</t>
    </r>
    <r>
      <rPr>
        <vertAlign val="superscript"/>
        <sz val="11"/>
        <rFont val="Arial"/>
        <family val="2"/>
      </rPr>
      <t>3</t>
    </r>
  </si>
  <si>
    <r>
      <t>m</t>
    </r>
    <r>
      <rPr>
        <vertAlign val="superscript"/>
        <sz val="11"/>
        <rFont val="Arial"/>
        <family val="2"/>
      </rPr>
      <t>2</t>
    </r>
  </si>
  <si>
    <r>
      <t>SubTotal</t>
    </r>
    <r>
      <rPr>
        <b/>
        <sz val="12"/>
        <rFont val="Arial"/>
        <family val="2"/>
      </rPr>
      <t xml:space="preserve"> for material cost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</si>
</sst>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Ksh&quot;* #,##0.00_-;\-&quot;Ksh&quot;* #,##0.00_-;_-&quot;Ksh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* #,##0.0_);_(&quot;$&quot;* \(#,##0.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vertAlign val="superscript"/>
      <sz val="11"/>
      <name val="Arial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4">
    <xf numFmtId="0" fontId="0" fillId="0" borderId="0" xfId="0"/>
    <xf numFmtId="164" fontId="3" fillId="2" borderId="1" xfId="1" applyNumberFormat="1" applyFont="1" applyFill="1" applyBorder="1" applyAlignment="1" applyProtection="1">
      <alignment horizontal="left" vertical="center" wrapText="1"/>
      <protection locked="0"/>
    </xf>
    <xf numFmtId="0" fontId="2" fillId="8" borderId="1" xfId="0" applyFont="1" applyFill="1" applyBorder="1" applyAlignment="1" applyProtection="1">
      <alignment horizontal="left" wrapText="1"/>
      <protection locked="0"/>
    </xf>
    <xf numFmtId="0" fontId="3" fillId="7" borderId="1" xfId="0" applyFont="1" applyFill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 indent="1"/>
    </xf>
    <xf numFmtId="1" fontId="10" fillId="0" borderId="2" xfId="0" applyNumberFormat="1" applyFont="1" applyBorder="1" applyAlignment="1">
      <alignment horizontal="center"/>
    </xf>
    <xf numFmtId="43" fontId="10" fillId="0" borderId="6" xfId="2" applyNumberFormat="1" applyFont="1" applyBorder="1" applyAlignment="1">
      <alignment horizontal="center"/>
    </xf>
    <xf numFmtId="0" fontId="10" fillId="0" borderId="0" xfId="0" applyFont="1"/>
    <xf numFmtId="0" fontId="11" fillId="0" borderId="0" xfId="0" applyFont="1" applyFill="1" applyBorder="1" applyAlignment="1">
      <alignment horizontal="left" indent="1"/>
    </xf>
    <xf numFmtId="0" fontId="10" fillId="0" borderId="6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4" fontId="11" fillId="0" borderId="6" xfId="0" applyNumberFormat="1" applyFont="1" applyBorder="1" applyAlignment="1">
      <alignment horizontal="left" indent="1"/>
    </xf>
    <xf numFmtId="0" fontId="11" fillId="0" borderId="6" xfId="0" applyFont="1" applyBorder="1" applyAlignment="1">
      <alignment horizontal="left" indent="1"/>
    </xf>
    <xf numFmtId="1" fontId="11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horizontal="left" indent="1"/>
    </xf>
    <xf numFmtId="49" fontId="10" fillId="0" borderId="6" xfId="0" quotePrefix="1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43" fontId="10" fillId="0" borderId="0" xfId="0" applyNumberFormat="1" applyFont="1"/>
    <xf numFmtId="0" fontId="10" fillId="0" borderId="0" xfId="0" applyFont="1" applyBorder="1" applyAlignment="1">
      <alignment horizontal="left" indent="1"/>
    </xf>
    <xf numFmtId="164" fontId="10" fillId="0" borderId="0" xfId="1" applyFont="1"/>
    <xf numFmtId="164" fontId="10" fillId="0" borderId="0" xfId="0" applyNumberFormat="1" applyFont="1"/>
    <xf numFmtId="43" fontId="10" fillId="0" borderId="2" xfId="2" applyNumberFormat="1" applyFont="1" applyBorder="1" applyAlignment="1">
      <alignment horizontal="center"/>
    </xf>
    <xf numFmtId="0" fontId="9" fillId="0" borderId="6" xfId="0" applyFont="1" applyBorder="1" applyAlignment="1">
      <alignment horizontal="left" indent="1"/>
    </xf>
    <xf numFmtId="1" fontId="9" fillId="0" borderId="6" xfId="0" applyNumberFormat="1" applyFont="1" applyBorder="1" applyAlignment="1">
      <alignment horizontal="center"/>
    </xf>
    <xf numFmtId="43" fontId="9" fillId="0" borderId="6" xfId="2" applyNumberFormat="1" applyFont="1" applyBorder="1" applyAlignment="1">
      <alignment horizontal="center"/>
    </xf>
    <xf numFmtId="43" fontId="10" fillId="0" borderId="7" xfId="2" applyNumberFormat="1" applyFont="1" applyBorder="1" applyAlignment="1">
      <alignment horizontal="center"/>
    </xf>
    <xf numFmtId="0" fontId="10" fillId="0" borderId="8" xfId="0" applyFont="1" applyBorder="1" applyAlignment="1">
      <alignment horizontal="left" indent="1"/>
    </xf>
    <xf numFmtId="1" fontId="10" fillId="0" borderId="8" xfId="0" applyNumberFormat="1" applyFont="1" applyBorder="1" applyAlignment="1">
      <alignment horizontal="center"/>
    </xf>
    <xf numFmtId="43" fontId="10" fillId="0" borderId="8" xfId="2" applyNumberFormat="1" applyFont="1" applyBorder="1" applyAlignment="1">
      <alignment horizontal="center"/>
    </xf>
    <xf numFmtId="0" fontId="10" fillId="0" borderId="0" xfId="0" applyFont="1" applyBorder="1"/>
    <xf numFmtId="0" fontId="10" fillId="0" borderId="6" xfId="0" applyFont="1" applyBorder="1"/>
    <xf numFmtId="164" fontId="10" fillId="0" borderId="0" xfId="0" applyNumberFormat="1" applyFont="1" applyBorder="1"/>
    <xf numFmtId="43" fontId="10" fillId="0" borderId="6" xfId="0" applyNumberFormat="1" applyFont="1" applyBorder="1"/>
    <xf numFmtId="4" fontId="10" fillId="0" borderId="6" xfId="0" applyNumberFormat="1" applyFont="1" applyBorder="1"/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43" fontId="10" fillId="0" borderId="0" xfId="2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8" fillId="8" borderId="1" xfId="0" applyFont="1" applyFill="1" applyBorder="1" applyAlignment="1" applyProtection="1">
      <alignment horizontal="left" wrapText="1"/>
      <protection locked="0"/>
    </xf>
    <xf numFmtId="0" fontId="13" fillId="0" borderId="0" xfId="0" applyFont="1"/>
    <xf numFmtId="0" fontId="12" fillId="3" borderId="2" xfId="0" applyFont="1" applyFill="1" applyBorder="1" applyAlignment="1">
      <alignment horizontal="center" vertical="center"/>
    </xf>
    <xf numFmtId="0" fontId="14" fillId="0" borderId="0" xfId="0" applyFont="1"/>
    <xf numFmtId="0" fontId="15" fillId="8" borderId="1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 applyProtection="1">
      <alignment vertical="center" wrapText="1"/>
      <protection locked="0"/>
    </xf>
    <xf numFmtId="0" fontId="13" fillId="0" borderId="0" xfId="0" applyFont="1" applyAlignment="1">
      <alignment vertical="center"/>
    </xf>
    <xf numFmtId="164" fontId="5" fillId="4" borderId="5" xfId="0" applyNumberFormat="1" applyFont="1" applyFill="1" applyBorder="1" applyAlignment="1" applyProtection="1">
      <alignment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4" fontId="13" fillId="0" borderId="1" xfId="0" applyNumberFormat="1" applyFont="1" applyFill="1" applyBorder="1" applyAlignment="1" applyProtection="1">
      <alignment vertical="center" wrapText="1"/>
      <protection locked="0"/>
    </xf>
    <xf numFmtId="4" fontId="13" fillId="0" borderId="1" xfId="0" applyNumberFormat="1" applyFont="1" applyFill="1" applyBorder="1" applyAlignment="1" applyProtection="1">
      <alignment vertical="center" wrapText="1"/>
    </xf>
    <xf numFmtId="4" fontId="13" fillId="2" borderId="1" xfId="0" applyNumberFormat="1" applyFont="1" applyFill="1" applyBorder="1" applyAlignment="1" applyProtection="1">
      <alignment vertical="center" wrapText="1"/>
    </xf>
    <xf numFmtId="0" fontId="16" fillId="0" borderId="0" xfId="0" applyFont="1"/>
    <xf numFmtId="4" fontId="20" fillId="7" borderId="1" xfId="0" applyNumberFormat="1" applyFont="1" applyFill="1" applyBorder="1" applyAlignment="1" applyProtection="1">
      <alignment vertical="center" wrapText="1"/>
      <protection locked="0"/>
    </xf>
    <xf numFmtId="0" fontId="13" fillId="0" borderId="0" xfId="0" applyFont="1" applyAlignment="1">
      <alignment horizontal="center"/>
    </xf>
    <xf numFmtId="164" fontId="13" fillId="0" borderId="1" xfId="1" applyNumberFormat="1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Border="1"/>
    <xf numFmtId="0" fontId="21" fillId="5" borderId="1" xfId="0" applyFont="1" applyFill="1" applyBorder="1"/>
    <xf numFmtId="0" fontId="16" fillId="5" borderId="1" xfId="0" applyFont="1" applyFill="1" applyBorder="1"/>
    <xf numFmtId="164" fontId="22" fillId="0" borderId="5" xfId="0" applyNumberFormat="1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13" fillId="0" borderId="1" xfId="0" applyFont="1" applyBorder="1"/>
    <xf numFmtId="165" fontId="6" fillId="0" borderId="1" xfId="3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8" fillId="6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3" fillId="0" borderId="1" xfId="3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vertical="top" wrapText="1"/>
    </xf>
    <xf numFmtId="165" fontId="3" fillId="0" borderId="1" xfId="3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top" wrapText="1"/>
    </xf>
    <xf numFmtId="2" fontId="13" fillId="6" borderId="1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5" fontId="8" fillId="5" borderId="1" xfId="3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top" wrapText="1"/>
    </xf>
    <xf numFmtId="0" fontId="1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165" fontId="3" fillId="0" borderId="10" xfId="3" applyNumberFormat="1" applyFont="1" applyBorder="1"/>
    <xf numFmtId="0" fontId="13" fillId="6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2" fontId="13" fillId="6" borderId="1" xfId="0" applyNumberFormat="1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165" fontId="3" fillId="0" borderId="10" xfId="3" applyNumberFormat="1" applyFont="1" applyBorder="1" applyAlignment="1">
      <alignment horizontal="center" vertical="center"/>
    </xf>
    <xf numFmtId="165" fontId="3" fillId="0" borderId="10" xfId="3" applyNumberFormat="1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26" fillId="0" borderId="1" xfId="3" applyNumberFormat="1" applyFont="1" applyFill="1" applyBorder="1" applyAlignment="1">
      <alignment horizontal="center" vertical="center"/>
    </xf>
    <xf numFmtId="9" fontId="13" fillId="0" borderId="1" xfId="0" applyNumberFormat="1" applyFont="1" applyBorder="1"/>
    <xf numFmtId="165" fontId="6" fillId="0" borderId="1" xfId="0" applyNumberFormat="1" applyFont="1" applyFill="1" applyBorder="1" applyAlignment="1">
      <alignment horizontal="center" vertical="center" wrapText="1"/>
    </xf>
    <xf numFmtId="0" fontId="13" fillId="0" borderId="11" xfId="0" applyFont="1" applyBorder="1"/>
    <xf numFmtId="165" fontId="26" fillId="5" borderId="1" xfId="3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17" fillId="5" borderId="1" xfId="0" applyFont="1" applyFill="1" applyBorder="1" applyAlignment="1">
      <alignment vertical="center"/>
    </xf>
    <xf numFmtId="165" fontId="6" fillId="0" borderId="1" xfId="3" applyNumberFormat="1" applyFont="1" applyBorder="1" applyAlignment="1">
      <alignment horizontal="left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5" borderId="3" xfId="0" applyFont="1" applyFill="1" applyBorder="1" applyAlignment="1" applyProtection="1">
      <alignment horizontal="left" vertical="center" wrapText="1"/>
      <protection locked="0"/>
    </xf>
    <xf numFmtId="0" fontId="8" fillId="5" borderId="4" xfId="0" applyFont="1" applyFill="1" applyBorder="1" applyAlignment="1" applyProtection="1">
      <alignment horizontal="left" vertical="center" wrapText="1"/>
      <protection locked="0"/>
    </xf>
    <xf numFmtId="0" fontId="8" fillId="5" borderId="5" xfId="0" applyFont="1" applyFill="1" applyBorder="1" applyAlignment="1" applyProtection="1">
      <alignment horizontal="left" vertical="center" wrapText="1"/>
      <protection locked="0"/>
    </xf>
    <xf numFmtId="0" fontId="17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9" fillId="7" borderId="5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5" fillId="8" borderId="3" xfId="0" applyFont="1" applyFill="1" applyBorder="1" applyAlignment="1" applyProtection="1">
      <alignment horizontal="left" vertical="center"/>
      <protection locked="0"/>
    </xf>
    <xf numFmtId="0" fontId="5" fillId="8" borderId="4" xfId="0" applyFont="1" applyFill="1" applyBorder="1" applyAlignment="1" applyProtection="1">
      <alignment horizontal="left" vertical="center"/>
      <protection locked="0"/>
    </xf>
    <xf numFmtId="0" fontId="5" fillId="8" borderId="5" xfId="0" applyFont="1" applyFill="1" applyBorder="1" applyAlignment="1" applyProtection="1">
      <alignment horizontal="left" vertical="center"/>
      <protection locked="0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10" fillId="0" borderId="8" xfId="0" applyFont="1" applyBorder="1" applyAlignment="1"/>
  </cellXfs>
  <cellStyles count="4">
    <cellStyle name="Comma" xfId="1" builtinId="3"/>
    <cellStyle name="Comma 3" xfId="2"/>
    <cellStyle name="Currency" xfId="3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="90" zoomScaleNormal="90" workbookViewId="0">
      <selection activeCell="K17" sqref="K17"/>
    </sheetView>
  </sheetViews>
  <sheetFormatPr defaultRowHeight="13.8" x14ac:dyDescent="0.25"/>
  <cols>
    <col min="1" max="1" width="11.6640625" style="46" customWidth="1"/>
    <col min="2" max="2" width="62.77734375" style="46" customWidth="1"/>
    <col min="3" max="3" width="11" style="46" customWidth="1"/>
    <col min="4" max="4" width="13" style="46" customWidth="1"/>
    <col min="5" max="5" width="12.109375" style="46" customWidth="1"/>
    <col min="6" max="6" width="16" style="46" customWidth="1"/>
    <col min="7" max="16384" width="8.88671875" style="46"/>
  </cols>
  <sheetData>
    <row r="1" spans="1:6" ht="37.950000000000003" customHeight="1" x14ac:dyDescent="0.25">
      <c r="A1" s="138" t="s">
        <v>30</v>
      </c>
      <c r="B1" s="138"/>
      <c r="C1" s="138"/>
      <c r="D1" s="138"/>
      <c r="E1" s="138"/>
      <c r="F1" s="138"/>
    </row>
    <row r="2" spans="1:6" s="48" customFormat="1" ht="34.950000000000003" customHeight="1" x14ac:dyDescent="0.35">
      <c r="A2" s="129" t="s">
        <v>0</v>
      </c>
      <c r="B2" s="130" t="s">
        <v>1</v>
      </c>
      <c r="C2" s="130" t="s">
        <v>2</v>
      </c>
      <c r="D2" s="130" t="s">
        <v>4</v>
      </c>
      <c r="E2" s="130" t="s">
        <v>3</v>
      </c>
      <c r="F2" s="130" t="s">
        <v>5</v>
      </c>
    </row>
    <row r="3" spans="1:6" ht="15.75" customHeight="1" x14ac:dyDescent="0.25">
      <c r="A3" s="143"/>
      <c r="B3" s="144"/>
      <c r="C3" s="144"/>
      <c r="D3" s="144"/>
      <c r="E3" s="144"/>
      <c r="F3" s="145"/>
    </row>
    <row r="4" spans="1:6" s="57" customFormat="1" ht="19.95" customHeight="1" x14ac:dyDescent="0.3">
      <c r="A4" s="45" t="s">
        <v>6</v>
      </c>
      <c r="B4" s="142" t="s">
        <v>46</v>
      </c>
      <c r="C4" s="142"/>
      <c r="D4" s="142"/>
      <c r="E4" s="142"/>
      <c r="F4" s="142"/>
    </row>
    <row r="5" spans="1:6" s="57" customFormat="1" ht="19.95" customHeight="1" x14ac:dyDescent="0.25">
      <c r="A5" s="66">
        <v>1.1000000000000001</v>
      </c>
      <c r="B5" s="4" t="s">
        <v>32</v>
      </c>
      <c r="C5" s="53" t="s">
        <v>8</v>
      </c>
      <c r="D5" s="60">
        <v>74.2</v>
      </c>
      <c r="E5" s="54"/>
      <c r="F5" s="55">
        <f>D5*E5</f>
        <v>0</v>
      </c>
    </row>
    <row r="6" spans="1:6" s="57" customFormat="1" ht="34.200000000000003" customHeight="1" x14ac:dyDescent="0.25">
      <c r="A6" s="66">
        <v>1.2</v>
      </c>
      <c r="B6" s="4" t="s">
        <v>70</v>
      </c>
      <c r="C6" s="73" t="s">
        <v>88</v>
      </c>
      <c r="D6" s="60">
        <v>0.3</v>
      </c>
      <c r="E6" s="54"/>
      <c r="F6" s="55">
        <f t="shared" ref="F6:F9" si="0">D6*E6</f>
        <v>0</v>
      </c>
    </row>
    <row r="7" spans="1:6" s="57" customFormat="1" ht="33" customHeight="1" x14ac:dyDescent="0.25">
      <c r="A7" s="66">
        <v>1.3</v>
      </c>
      <c r="B7" s="4" t="s">
        <v>34</v>
      </c>
      <c r="C7" s="73" t="s">
        <v>88</v>
      </c>
      <c r="D7" s="60">
        <v>0.3</v>
      </c>
      <c r="E7" s="54"/>
      <c r="F7" s="55">
        <f t="shared" si="0"/>
        <v>0</v>
      </c>
    </row>
    <row r="8" spans="1:6" s="57" customFormat="1" ht="49.2" customHeight="1" x14ac:dyDescent="0.25">
      <c r="A8" s="66">
        <v>1.4</v>
      </c>
      <c r="B8" s="4" t="s">
        <v>35</v>
      </c>
      <c r="C8" s="73" t="s">
        <v>50</v>
      </c>
      <c r="D8" s="60">
        <v>25</v>
      </c>
      <c r="E8" s="54"/>
      <c r="F8" s="55">
        <f t="shared" si="0"/>
        <v>0</v>
      </c>
    </row>
    <row r="9" spans="1:6" s="57" customFormat="1" ht="63.6" customHeight="1" x14ac:dyDescent="0.25">
      <c r="A9" s="66">
        <v>1.5</v>
      </c>
      <c r="B9" s="4" t="s">
        <v>37</v>
      </c>
      <c r="C9" s="73" t="s">
        <v>50</v>
      </c>
      <c r="D9" s="60">
        <v>80</v>
      </c>
      <c r="E9" s="54"/>
      <c r="F9" s="55">
        <f t="shared" si="0"/>
        <v>0</v>
      </c>
    </row>
    <row r="10" spans="1:6" ht="19.95" customHeight="1" x14ac:dyDescent="0.25">
      <c r="A10" s="61"/>
      <c r="B10" s="132" t="s">
        <v>73</v>
      </c>
      <c r="C10" s="133"/>
      <c r="D10" s="133"/>
      <c r="E10" s="134"/>
      <c r="F10" s="52">
        <f>SUM(F5:F9)</f>
        <v>0</v>
      </c>
    </row>
    <row r="11" spans="1:6" ht="19.95" customHeight="1" x14ac:dyDescent="0.25">
      <c r="A11" s="2" t="s">
        <v>7</v>
      </c>
      <c r="B11" s="142" t="s">
        <v>36</v>
      </c>
      <c r="C11" s="142"/>
      <c r="D11" s="142"/>
      <c r="E11" s="142"/>
      <c r="F11" s="142"/>
    </row>
    <row r="12" spans="1:6" ht="29.4" customHeight="1" x14ac:dyDescent="0.25">
      <c r="A12" s="66">
        <v>2.1</v>
      </c>
      <c r="B12" s="4" t="s">
        <v>41</v>
      </c>
      <c r="C12" s="73" t="s">
        <v>50</v>
      </c>
      <c r="D12" s="60">
        <v>80</v>
      </c>
      <c r="E12" s="54"/>
      <c r="F12" s="55">
        <f>D12*E12</f>
        <v>0</v>
      </c>
    </row>
    <row r="13" spans="1:6" ht="28.2" customHeight="1" x14ac:dyDescent="0.25">
      <c r="A13" s="66">
        <v>2.1</v>
      </c>
      <c r="B13" s="125" t="s">
        <v>40</v>
      </c>
      <c r="C13" s="73" t="s">
        <v>50</v>
      </c>
      <c r="D13" s="1">
        <v>150</v>
      </c>
      <c r="E13" s="50"/>
      <c r="F13" s="55">
        <f t="shared" ref="F13:F14" si="1">D13*E13</f>
        <v>0</v>
      </c>
    </row>
    <row r="14" spans="1:6" ht="22.8" customHeight="1" x14ac:dyDescent="0.25">
      <c r="A14" s="66">
        <v>2.2999999999999998</v>
      </c>
      <c r="B14" s="4" t="s">
        <v>43</v>
      </c>
      <c r="C14" s="53" t="s">
        <v>8</v>
      </c>
      <c r="D14" s="1">
        <v>74.2</v>
      </c>
      <c r="E14" s="50"/>
      <c r="F14" s="55">
        <f t="shared" si="1"/>
        <v>0</v>
      </c>
    </row>
    <row r="15" spans="1:6" ht="22.8" customHeight="1" x14ac:dyDescent="0.25">
      <c r="A15" s="66">
        <v>2.4</v>
      </c>
      <c r="B15" s="125" t="s">
        <v>44</v>
      </c>
      <c r="C15" s="53" t="s">
        <v>55</v>
      </c>
      <c r="D15" s="1">
        <v>70</v>
      </c>
      <c r="E15" s="50"/>
      <c r="F15" s="56">
        <f>D15*E15</f>
        <v>0</v>
      </c>
    </row>
    <row r="16" spans="1:6" ht="24.6" customHeight="1" x14ac:dyDescent="0.25">
      <c r="A16" s="66">
        <v>2.5</v>
      </c>
      <c r="B16" s="125" t="s">
        <v>47</v>
      </c>
      <c r="C16" s="53" t="s">
        <v>71</v>
      </c>
      <c r="D16" s="1">
        <v>1</v>
      </c>
      <c r="E16" s="50"/>
      <c r="F16" s="56">
        <f>D16*E16</f>
        <v>0</v>
      </c>
    </row>
    <row r="17" spans="1:6" ht="24.6" customHeight="1" x14ac:dyDescent="0.25">
      <c r="A17" s="67"/>
      <c r="B17" s="132" t="s">
        <v>45</v>
      </c>
      <c r="C17" s="133"/>
      <c r="D17" s="133"/>
      <c r="E17" s="134"/>
      <c r="F17" s="52">
        <f>SUM(F12:F16)</f>
        <v>0</v>
      </c>
    </row>
    <row r="18" spans="1:6" ht="24.6" customHeight="1" x14ac:dyDescent="0.25">
      <c r="A18" s="67"/>
      <c r="B18" s="135" t="s">
        <v>72</v>
      </c>
      <c r="C18" s="136"/>
      <c r="D18" s="136"/>
      <c r="E18" s="137"/>
      <c r="F18" s="72">
        <f>SUM(F17,F10)</f>
        <v>0</v>
      </c>
    </row>
    <row r="19" spans="1:6" ht="24.6" customHeight="1" x14ac:dyDescent="0.25">
      <c r="A19" s="67"/>
      <c r="B19" s="74" t="s">
        <v>66</v>
      </c>
      <c r="C19" s="75"/>
      <c r="D19" s="68">
        <v>0</v>
      </c>
      <c r="E19" s="122">
        <f>F18</f>
        <v>0</v>
      </c>
      <c r="F19" s="76">
        <f>D19*E19</f>
        <v>0</v>
      </c>
    </row>
    <row r="20" spans="1:6" ht="24.6" customHeight="1" x14ac:dyDescent="0.25">
      <c r="A20" s="67"/>
      <c r="B20" s="74" t="s">
        <v>67</v>
      </c>
      <c r="C20" s="75"/>
      <c r="D20" s="68">
        <v>0</v>
      </c>
      <c r="E20" s="122">
        <f>F18</f>
        <v>0</v>
      </c>
      <c r="F20" s="76">
        <f t="shared" ref="F20:F21" si="2">D20*E20</f>
        <v>0</v>
      </c>
    </row>
    <row r="21" spans="1:6" ht="24.6" customHeight="1" x14ac:dyDescent="0.25">
      <c r="A21" s="67"/>
      <c r="B21" s="74" t="s">
        <v>68</v>
      </c>
      <c r="C21" s="75"/>
      <c r="D21" s="68">
        <v>0</v>
      </c>
      <c r="E21" s="122">
        <f>F18</f>
        <v>0</v>
      </c>
      <c r="F21" s="76">
        <f t="shared" si="2"/>
        <v>0</v>
      </c>
    </row>
    <row r="22" spans="1:6" ht="19.95" customHeight="1" x14ac:dyDescent="0.25">
      <c r="A22" s="61"/>
      <c r="F22" s="56"/>
    </row>
    <row r="23" spans="1:6" ht="34.950000000000003" customHeight="1" x14ac:dyDescent="0.25">
      <c r="A23" s="3"/>
      <c r="B23" s="139" t="s">
        <v>29</v>
      </c>
      <c r="C23" s="140"/>
      <c r="D23" s="140"/>
      <c r="E23" s="141"/>
      <c r="F23" s="58">
        <f>SUM(F21,F20,F19,F18)</f>
        <v>0</v>
      </c>
    </row>
  </sheetData>
  <mergeCells count="8">
    <mergeCell ref="B17:E17"/>
    <mergeCell ref="B18:E18"/>
    <mergeCell ref="A1:F1"/>
    <mergeCell ref="B23:E23"/>
    <mergeCell ref="B11:F11"/>
    <mergeCell ref="A3:F3"/>
    <mergeCell ref="B4:F4"/>
    <mergeCell ref="B10:E10"/>
  </mergeCells>
  <pageMargins left="0.7" right="0.7" top="0.75" bottom="0.75" header="0.3" footer="0.3"/>
  <pageSetup scale="73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zoomScale="90" zoomScaleNormal="90" workbookViewId="0">
      <pane ySplit="1" topLeftCell="A2" activePane="bottomLeft" state="frozen"/>
      <selection pane="bottomLeft" activeCell="J35" sqref="J35"/>
    </sheetView>
  </sheetViews>
  <sheetFormatPr defaultRowHeight="13.8" x14ac:dyDescent="0.25"/>
  <cols>
    <col min="1" max="1" width="7.33203125" style="46" customWidth="1"/>
    <col min="2" max="2" width="51.6640625" style="46" customWidth="1"/>
    <col min="3" max="3" width="8.109375" style="46" customWidth="1"/>
    <col min="4" max="4" width="12.88671875" style="59" customWidth="1"/>
    <col min="5" max="5" width="14.6640625" style="46" customWidth="1"/>
    <col min="6" max="6" width="18.77734375" style="46" customWidth="1"/>
    <col min="7" max="16384" width="8.88671875" style="46"/>
  </cols>
  <sheetData>
    <row r="1" spans="1:6" ht="37.950000000000003" customHeight="1" x14ac:dyDescent="0.25">
      <c r="A1" s="138" t="s">
        <v>85</v>
      </c>
      <c r="B1" s="138"/>
      <c r="C1" s="138"/>
      <c r="D1" s="138"/>
      <c r="E1" s="138"/>
      <c r="F1" s="138"/>
    </row>
    <row r="2" spans="1:6" s="48" customFormat="1" ht="34.950000000000003" customHeight="1" x14ac:dyDescent="0.35">
      <c r="A2" s="47" t="s">
        <v>9</v>
      </c>
      <c r="B2" s="47" t="s">
        <v>1</v>
      </c>
      <c r="C2" s="47" t="s">
        <v>2</v>
      </c>
      <c r="D2" s="47" t="s">
        <v>4</v>
      </c>
      <c r="E2" s="47" t="s">
        <v>3</v>
      </c>
      <c r="F2" s="47" t="s">
        <v>5</v>
      </c>
    </row>
    <row r="3" spans="1:6" ht="19.95" customHeight="1" x14ac:dyDescent="0.25">
      <c r="A3" s="49" t="s">
        <v>6</v>
      </c>
      <c r="B3" s="146" t="s">
        <v>31</v>
      </c>
      <c r="C3" s="147"/>
      <c r="D3" s="147"/>
      <c r="E3" s="147"/>
      <c r="F3" s="148"/>
    </row>
    <row r="4" spans="1:6" s="51" customFormat="1" ht="21" customHeight="1" x14ac:dyDescent="0.3">
      <c r="A4" s="77">
        <v>1</v>
      </c>
      <c r="B4" s="78" t="s">
        <v>31</v>
      </c>
      <c r="C4" s="82"/>
      <c r="D4" s="82"/>
      <c r="E4" s="82"/>
      <c r="F4" s="82"/>
    </row>
    <row r="5" spans="1:6" ht="19.95" customHeight="1" x14ac:dyDescent="0.25">
      <c r="A5" s="62">
        <v>1.1000000000000001</v>
      </c>
      <c r="B5" s="83" t="s">
        <v>32</v>
      </c>
      <c r="C5" s="73" t="s">
        <v>89</v>
      </c>
      <c r="D5" s="79">
        <v>21</v>
      </c>
      <c r="E5" s="80"/>
      <c r="F5" s="81">
        <f>D5*E5</f>
        <v>0</v>
      </c>
    </row>
    <row r="6" spans="1:6" s="51" customFormat="1" ht="22.2" customHeight="1" x14ac:dyDescent="0.3">
      <c r="A6" s="77">
        <v>2</v>
      </c>
      <c r="B6" s="78" t="s">
        <v>33</v>
      </c>
      <c r="C6" s="82"/>
      <c r="D6" s="82"/>
      <c r="E6" s="82"/>
      <c r="F6" s="82"/>
    </row>
    <row r="7" spans="1:6" s="51" customFormat="1" ht="38.4" customHeight="1" x14ac:dyDescent="0.3">
      <c r="A7" s="82">
        <v>2.1</v>
      </c>
      <c r="B7" s="83" t="s">
        <v>74</v>
      </c>
      <c r="C7" s="73" t="s">
        <v>88</v>
      </c>
      <c r="D7" s="79">
        <v>0.2</v>
      </c>
      <c r="E7" s="80"/>
      <c r="F7" s="84">
        <f>D7*E7</f>
        <v>0</v>
      </c>
    </row>
    <row r="8" spans="1:6" s="51" customFormat="1" ht="38.4" customHeight="1" x14ac:dyDescent="0.3">
      <c r="A8" s="82">
        <v>2.2000000000000002</v>
      </c>
      <c r="B8" s="83" t="s">
        <v>75</v>
      </c>
      <c r="C8" s="85" t="s">
        <v>88</v>
      </c>
      <c r="D8" s="79">
        <v>0.2</v>
      </c>
      <c r="E8" s="80"/>
      <c r="F8" s="81">
        <f>D8*E8</f>
        <v>0</v>
      </c>
    </row>
    <row r="9" spans="1:6" s="51" customFormat="1" ht="38.4" customHeight="1" x14ac:dyDescent="0.3">
      <c r="A9" s="82">
        <v>2.2999999999999998</v>
      </c>
      <c r="B9" s="83" t="s">
        <v>76</v>
      </c>
      <c r="C9" s="73" t="s">
        <v>49</v>
      </c>
      <c r="D9" s="79">
        <v>6</v>
      </c>
      <c r="E9" s="80"/>
      <c r="F9" s="81">
        <f>D9*E9</f>
        <v>0</v>
      </c>
    </row>
    <row r="10" spans="1:6" s="51" customFormat="1" ht="38.4" customHeight="1" x14ac:dyDescent="0.3">
      <c r="A10" s="63">
        <v>2.4</v>
      </c>
      <c r="B10" s="83" t="s">
        <v>77</v>
      </c>
      <c r="C10" s="73" t="s">
        <v>50</v>
      </c>
      <c r="D10" s="79">
        <v>44</v>
      </c>
      <c r="E10" s="80"/>
      <c r="F10" s="81">
        <f>D10*E10</f>
        <v>0</v>
      </c>
    </row>
    <row r="11" spans="1:6" s="51" customFormat="1" ht="38.4" customHeight="1" x14ac:dyDescent="0.3">
      <c r="A11" s="64">
        <v>2.6</v>
      </c>
      <c r="B11" s="83" t="s">
        <v>48</v>
      </c>
      <c r="C11" s="73" t="s">
        <v>50</v>
      </c>
      <c r="D11" s="79">
        <v>50</v>
      </c>
      <c r="E11" s="80"/>
      <c r="F11" s="81">
        <f t="shared" ref="F11:F18" si="0">D11*E11</f>
        <v>0</v>
      </c>
    </row>
    <row r="12" spans="1:6" s="51" customFormat="1" ht="24.6" customHeight="1" x14ac:dyDescent="0.3">
      <c r="A12" s="64"/>
      <c r="B12" s="83" t="s">
        <v>83</v>
      </c>
      <c r="C12" s="73" t="s">
        <v>89</v>
      </c>
      <c r="D12" s="79">
        <v>39</v>
      </c>
      <c r="E12" s="80"/>
      <c r="F12" s="81">
        <f t="shared" si="0"/>
        <v>0</v>
      </c>
    </row>
    <row r="13" spans="1:6" s="51" customFormat="1" ht="38.4" customHeight="1" x14ac:dyDescent="0.3">
      <c r="A13" s="82">
        <v>2.7</v>
      </c>
      <c r="B13" s="83" t="s">
        <v>78</v>
      </c>
      <c r="C13" s="85" t="s">
        <v>88</v>
      </c>
      <c r="D13" s="86">
        <v>1.17</v>
      </c>
      <c r="E13" s="80"/>
      <c r="F13" s="81">
        <f t="shared" si="0"/>
        <v>0</v>
      </c>
    </row>
    <row r="14" spans="1:6" s="51" customFormat="1" ht="38.4" customHeight="1" x14ac:dyDescent="0.3">
      <c r="A14" s="82">
        <v>2.8</v>
      </c>
      <c r="B14" s="83" t="s">
        <v>79</v>
      </c>
      <c r="C14" s="85" t="s">
        <v>88</v>
      </c>
      <c r="D14" s="86">
        <v>1.17</v>
      </c>
      <c r="E14" s="80"/>
      <c r="F14" s="81">
        <f t="shared" si="0"/>
        <v>0</v>
      </c>
    </row>
    <row r="15" spans="1:6" s="51" customFormat="1" ht="38.4" customHeight="1" x14ac:dyDescent="0.3">
      <c r="A15" s="82">
        <v>2.9</v>
      </c>
      <c r="B15" s="83" t="s">
        <v>80</v>
      </c>
      <c r="C15" s="73" t="s">
        <v>89</v>
      </c>
      <c r="D15" s="86">
        <v>6.5</v>
      </c>
      <c r="E15" s="80"/>
      <c r="F15" s="81">
        <f t="shared" si="0"/>
        <v>0</v>
      </c>
    </row>
    <row r="16" spans="1:6" s="51" customFormat="1" ht="38.4" customHeight="1" x14ac:dyDescent="0.3">
      <c r="A16" s="82">
        <v>2.1</v>
      </c>
      <c r="B16" s="83" t="s">
        <v>81</v>
      </c>
      <c r="C16" s="73" t="s">
        <v>89</v>
      </c>
      <c r="D16" s="79">
        <v>13</v>
      </c>
      <c r="E16" s="80"/>
      <c r="F16" s="81">
        <f t="shared" si="0"/>
        <v>0</v>
      </c>
    </row>
    <row r="17" spans="1:6" s="51" customFormat="1" ht="30" customHeight="1" x14ac:dyDescent="0.3">
      <c r="A17" s="82">
        <v>2.11</v>
      </c>
      <c r="B17" s="83" t="s">
        <v>51</v>
      </c>
      <c r="C17" s="85" t="s">
        <v>88</v>
      </c>
      <c r="D17" s="86">
        <v>2.1</v>
      </c>
      <c r="E17" s="80"/>
      <c r="F17" s="81">
        <f>D17*E17</f>
        <v>0</v>
      </c>
    </row>
    <row r="18" spans="1:6" ht="43.2" customHeight="1" x14ac:dyDescent="0.25">
      <c r="A18" s="82">
        <v>2.12</v>
      </c>
      <c r="B18" s="83" t="s">
        <v>82</v>
      </c>
      <c r="C18" s="73" t="s">
        <v>88</v>
      </c>
      <c r="D18" s="79">
        <v>2.1</v>
      </c>
      <c r="E18" s="80"/>
      <c r="F18" s="81">
        <f t="shared" si="0"/>
        <v>0</v>
      </c>
    </row>
    <row r="19" spans="1:6" ht="21" customHeight="1" x14ac:dyDescent="0.25">
      <c r="A19" s="64"/>
      <c r="B19" s="87" t="s">
        <v>52</v>
      </c>
      <c r="C19" s="88"/>
      <c r="D19" s="89"/>
      <c r="E19" s="90"/>
      <c r="F19" s="91">
        <f>SUM(F5:F18)</f>
        <v>0</v>
      </c>
    </row>
    <row r="20" spans="1:6" ht="19.2" customHeight="1" x14ac:dyDescent="0.25">
      <c r="A20" s="65">
        <v>3</v>
      </c>
      <c r="B20" s="92" t="s">
        <v>53</v>
      </c>
      <c r="C20" s="85"/>
      <c r="D20" s="79"/>
      <c r="E20" s="80"/>
      <c r="F20" s="81"/>
    </row>
    <row r="21" spans="1:6" s="51" customFormat="1" ht="30" customHeight="1" x14ac:dyDescent="0.3">
      <c r="A21" s="64">
        <v>3.1</v>
      </c>
      <c r="B21" s="83" t="s">
        <v>54</v>
      </c>
      <c r="C21" s="73" t="s">
        <v>50</v>
      </c>
      <c r="D21" s="79">
        <v>20</v>
      </c>
      <c r="E21" s="80"/>
      <c r="F21" s="81">
        <f t="shared" ref="F21:F25" si="1">D21*E21</f>
        <v>0</v>
      </c>
    </row>
    <row r="22" spans="1:6" ht="31.2" customHeight="1" x14ac:dyDescent="0.25">
      <c r="A22" s="93">
        <v>3.2</v>
      </c>
      <c r="B22" s="83" t="s">
        <v>38</v>
      </c>
      <c r="C22" s="94" t="s">
        <v>50</v>
      </c>
      <c r="D22" s="95">
        <v>80</v>
      </c>
      <c r="E22" s="80"/>
      <c r="F22" s="96">
        <f>D22*E22</f>
        <v>0</v>
      </c>
    </row>
    <row r="23" spans="1:6" ht="30" customHeight="1" x14ac:dyDescent="0.25">
      <c r="A23" s="64">
        <v>3.3</v>
      </c>
      <c r="B23" s="83" t="s">
        <v>39</v>
      </c>
      <c r="C23" s="73" t="s">
        <v>50</v>
      </c>
      <c r="D23" s="97">
        <v>40</v>
      </c>
      <c r="E23" s="80"/>
      <c r="F23" s="81">
        <f t="shared" si="1"/>
        <v>0</v>
      </c>
    </row>
    <row r="24" spans="1:6" s="51" customFormat="1" ht="18" customHeight="1" x14ac:dyDescent="0.3">
      <c r="A24" s="64">
        <v>3.4</v>
      </c>
      <c r="B24" s="83" t="s">
        <v>42</v>
      </c>
      <c r="C24" s="73" t="s">
        <v>49</v>
      </c>
      <c r="D24" s="79">
        <v>21</v>
      </c>
      <c r="E24" s="80"/>
      <c r="F24" s="81">
        <f t="shared" si="1"/>
        <v>0</v>
      </c>
    </row>
    <row r="25" spans="1:6" s="51" customFormat="1" ht="18.600000000000001" customHeight="1" x14ac:dyDescent="0.3">
      <c r="A25" s="82">
        <v>3.5</v>
      </c>
      <c r="B25" s="83" t="s">
        <v>44</v>
      </c>
      <c r="C25" s="73" t="s">
        <v>55</v>
      </c>
      <c r="D25" s="86">
        <v>20</v>
      </c>
      <c r="E25" s="80"/>
      <c r="F25" s="81">
        <f t="shared" si="1"/>
        <v>0</v>
      </c>
    </row>
    <row r="26" spans="1:6" s="51" customFormat="1" ht="24" customHeight="1" x14ac:dyDescent="0.3">
      <c r="A26" s="82"/>
      <c r="B26" s="87" t="s">
        <v>56</v>
      </c>
      <c r="C26" s="98"/>
      <c r="D26" s="89"/>
      <c r="E26" s="90"/>
      <c r="F26" s="91">
        <f>SUM(F21:F25)</f>
        <v>0</v>
      </c>
    </row>
    <row r="27" spans="1:6" s="51" customFormat="1" ht="21.6" customHeight="1" x14ac:dyDescent="0.3">
      <c r="A27" s="99">
        <v>4</v>
      </c>
      <c r="B27" s="92" t="s">
        <v>57</v>
      </c>
      <c r="C27" s="100"/>
      <c r="D27" s="101"/>
      <c r="E27" s="102"/>
      <c r="F27" s="103"/>
    </row>
    <row r="28" spans="1:6" ht="28.2" customHeight="1" x14ac:dyDescent="0.25">
      <c r="A28" s="82">
        <v>4.0999999999999996</v>
      </c>
      <c r="B28" s="104" t="s">
        <v>58</v>
      </c>
      <c r="C28" s="73" t="s">
        <v>49</v>
      </c>
      <c r="D28" s="105">
        <v>1</v>
      </c>
      <c r="E28" s="80"/>
      <c r="F28" s="81">
        <f>D28*E28</f>
        <v>0</v>
      </c>
    </row>
    <row r="29" spans="1:6" s="57" customFormat="1" ht="30.6" customHeight="1" x14ac:dyDescent="0.25">
      <c r="A29" s="82">
        <v>4.3</v>
      </c>
      <c r="B29" s="83" t="s">
        <v>84</v>
      </c>
      <c r="C29" s="73" t="s">
        <v>49</v>
      </c>
      <c r="D29" s="97">
        <v>2</v>
      </c>
      <c r="E29" s="80"/>
      <c r="F29" s="81">
        <f>D29*E29</f>
        <v>0</v>
      </c>
    </row>
    <row r="30" spans="1:6" s="51" customFormat="1" ht="28.2" customHeight="1" x14ac:dyDescent="0.25">
      <c r="A30" s="69"/>
      <c r="B30" s="127" t="s">
        <v>59</v>
      </c>
      <c r="C30" s="70"/>
      <c r="D30" s="71"/>
      <c r="E30" s="71"/>
      <c r="F30" s="91">
        <f>SUM(F29,F28)</f>
        <v>0</v>
      </c>
    </row>
    <row r="31" spans="1:6" s="51" customFormat="1" ht="19.8" customHeight="1" x14ac:dyDescent="0.3">
      <c r="A31" s="107">
        <v>5</v>
      </c>
      <c r="B31" s="108" t="s">
        <v>60</v>
      </c>
      <c r="C31" s="109"/>
      <c r="D31" s="110"/>
      <c r="E31" s="111"/>
      <c r="F31" s="112"/>
    </row>
    <row r="32" spans="1:6" s="51" customFormat="1" ht="28.8" customHeight="1" x14ac:dyDescent="0.25">
      <c r="A32" s="93">
        <v>5.0999999999999996</v>
      </c>
      <c r="B32" s="104" t="s">
        <v>61</v>
      </c>
      <c r="C32" s="113" t="s">
        <v>89</v>
      </c>
      <c r="D32" s="79">
        <v>13</v>
      </c>
      <c r="E32" s="80"/>
      <c r="F32" s="114">
        <f>D32*E32</f>
        <v>0</v>
      </c>
    </row>
    <row r="33" spans="1:6" ht="30" customHeight="1" x14ac:dyDescent="0.25">
      <c r="A33" s="93">
        <v>5.2</v>
      </c>
      <c r="B33" s="104" t="s">
        <v>62</v>
      </c>
      <c r="C33" s="113" t="s">
        <v>89</v>
      </c>
      <c r="D33" s="79">
        <v>13</v>
      </c>
      <c r="E33" s="80"/>
      <c r="F33" s="115">
        <f>D33*E33</f>
        <v>0</v>
      </c>
    </row>
    <row r="34" spans="1:6" s="57" customFormat="1" ht="19.95" customHeight="1" x14ac:dyDescent="0.25">
      <c r="A34" s="93">
        <v>5.3</v>
      </c>
      <c r="B34" s="104" t="s">
        <v>63</v>
      </c>
      <c r="C34" s="113" t="s">
        <v>49</v>
      </c>
      <c r="D34" s="82">
        <v>3</v>
      </c>
      <c r="E34" s="131"/>
      <c r="F34" s="115">
        <f>D34*E34</f>
        <v>0</v>
      </c>
    </row>
    <row r="35" spans="1:6" s="51" customFormat="1" ht="24.6" customHeight="1" x14ac:dyDescent="0.3">
      <c r="A35" s="82">
        <v>5.4</v>
      </c>
      <c r="B35" s="83" t="s">
        <v>64</v>
      </c>
      <c r="C35" s="73" t="s">
        <v>89</v>
      </c>
      <c r="D35" s="86">
        <v>180</v>
      </c>
      <c r="E35" s="80"/>
      <c r="F35" s="81">
        <f>D35*E35</f>
        <v>0</v>
      </c>
    </row>
    <row r="36" spans="1:6" s="51" customFormat="1" ht="19.8" customHeight="1" x14ac:dyDescent="0.3">
      <c r="A36" s="116"/>
      <c r="B36" s="127" t="s">
        <v>65</v>
      </c>
      <c r="C36" s="106"/>
      <c r="D36" s="106"/>
      <c r="E36" s="106"/>
      <c r="F36" s="91">
        <f>SUM(F35,F34,F33,F32)</f>
        <v>0</v>
      </c>
    </row>
    <row r="37" spans="1:6" s="51" customFormat="1" ht="22.2" customHeight="1" x14ac:dyDescent="0.3">
      <c r="A37" s="82"/>
      <c r="B37" s="117" t="s">
        <v>90</v>
      </c>
      <c r="C37" s="73"/>
      <c r="D37" s="118"/>
      <c r="E37" s="119"/>
      <c r="F37" s="120">
        <f>SUM(F36,F30,F26,F19)</f>
        <v>0</v>
      </c>
    </row>
    <row r="38" spans="1:6" s="51" customFormat="1" ht="19.95" customHeight="1" x14ac:dyDescent="0.25">
      <c r="A38" s="82"/>
      <c r="B38" s="92" t="s">
        <v>66</v>
      </c>
      <c r="C38" s="73"/>
      <c r="D38" s="121">
        <v>0</v>
      </c>
      <c r="E38" s="122">
        <f>F37</f>
        <v>0</v>
      </c>
      <c r="F38" s="76">
        <f>D38*E38</f>
        <v>0</v>
      </c>
    </row>
    <row r="39" spans="1:6" ht="19.95" customHeight="1" x14ac:dyDescent="0.25">
      <c r="A39" s="82"/>
      <c r="B39" s="92" t="s">
        <v>67</v>
      </c>
      <c r="C39" s="73"/>
      <c r="D39" s="121">
        <v>0</v>
      </c>
      <c r="E39" s="122">
        <f>F37</f>
        <v>0</v>
      </c>
      <c r="F39" s="76">
        <f>D39*E39</f>
        <v>0</v>
      </c>
    </row>
    <row r="40" spans="1:6" s="57" customFormat="1" ht="19.95" customHeight="1" thickBot="1" x14ac:dyDescent="0.3">
      <c r="A40" s="82"/>
      <c r="B40" s="126" t="s">
        <v>68</v>
      </c>
      <c r="C40" s="73"/>
      <c r="D40" s="121">
        <v>0</v>
      </c>
      <c r="E40" s="122">
        <f>F37</f>
        <v>0</v>
      </c>
      <c r="F40" s="128">
        <f>D40*E40</f>
        <v>0</v>
      </c>
    </row>
    <row r="41" spans="1:6" s="51" customFormat="1" ht="25.2" customHeight="1" thickBot="1" x14ac:dyDescent="0.3">
      <c r="A41" s="123"/>
      <c r="B41" s="149" t="s">
        <v>69</v>
      </c>
      <c r="C41" s="150"/>
      <c r="D41" s="150"/>
      <c r="E41" s="151"/>
      <c r="F41" s="124">
        <f>SUM(F37,F38,F39,F40)</f>
        <v>0</v>
      </c>
    </row>
  </sheetData>
  <mergeCells count="3">
    <mergeCell ref="A1:F1"/>
    <mergeCell ref="B3:F3"/>
    <mergeCell ref="B41:E41"/>
  </mergeCells>
  <pageMargins left="0.7" right="0.7" top="0.75" bottom="0.75" header="0.3" footer="0.3"/>
  <pageSetup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workbookViewId="0">
      <selection activeCell="G15" sqref="G15"/>
    </sheetView>
  </sheetViews>
  <sheetFormatPr defaultColWidth="9.109375" defaultRowHeight="15" x14ac:dyDescent="0.25"/>
  <cols>
    <col min="1" max="1" width="11.6640625" style="41" customWidth="1"/>
    <col min="2" max="2" width="68" style="24" customWidth="1"/>
    <col min="3" max="3" width="14.21875" style="42" customWidth="1"/>
    <col min="4" max="4" width="19.44140625" style="43" customWidth="1"/>
    <col min="5" max="5" width="17.33203125" style="13" bestFit="1" customWidth="1"/>
    <col min="6" max="6" width="13.5546875" style="13" bestFit="1" customWidth="1"/>
    <col min="7" max="245" width="9.109375" style="13"/>
    <col min="246" max="246" width="9.5546875" style="13" customWidth="1"/>
    <col min="247" max="247" width="71.109375" style="13" customWidth="1"/>
    <col min="248" max="248" width="16.33203125" style="13" customWidth="1"/>
    <col min="249" max="249" width="21.88671875" style="13" customWidth="1"/>
    <col min="250" max="250" width="4.109375" style="13" customWidth="1"/>
    <col min="251" max="256" width="9.109375" style="13"/>
    <col min="257" max="257" width="15.6640625" style="13" customWidth="1"/>
    <col min="258" max="258" width="71.109375" style="13" customWidth="1"/>
    <col min="259" max="259" width="16.33203125" style="13" customWidth="1"/>
    <col min="260" max="260" width="22.109375" style="13" customWidth="1"/>
    <col min="261" max="261" width="17.33203125" style="13" bestFit="1" customWidth="1"/>
    <col min="262" max="262" width="13.5546875" style="13" bestFit="1" customWidth="1"/>
    <col min="263" max="501" width="9.109375" style="13"/>
    <col min="502" max="502" width="9.5546875" style="13" customWidth="1"/>
    <col min="503" max="503" width="71.109375" style="13" customWidth="1"/>
    <col min="504" max="504" width="16.33203125" style="13" customWidth="1"/>
    <col min="505" max="505" width="21.88671875" style="13" customWidth="1"/>
    <col min="506" max="506" width="4.109375" style="13" customWidth="1"/>
    <col min="507" max="512" width="9.109375" style="13"/>
    <col min="513" max="513" width="15.6640625" style="13" customWidth="1"/>
    <col min="514" max="514" width="71.109375" style="13" customWidth="1"/>
    <col min="515" max="515" width="16.33203125" style="13" customWidth="1"/>
    <col min="516" max="516" width="22.109375" style="13" customWidth="1"/>
    <col min="517" max="517" width="17.33203125" style="13" bestFit="1" customWidth="1"/>
    <col min="518" max="518" width="13.5546875" style="13" bestFit="1" customWidth="1"/>
    <col min="519" max="757" width="9.109375" style="13"/>
    <col min="758" max="758" width="9.5546875" style="13" customWidth="1"/>
    <col min="759" max="759" width="71.109375" style="13" customWidth="1"/>
    <col min="760" max="760" width="16.33203125" style="13" customWidth="1"/>
    <col min="761" max="761" width="21.88671875" style="13" customWidth="1"/>
    <col min="762" max="762" width="4.109375" style="13" customWidth="1"/>
    <col min="763" max="768" width="9.109375" style="13"/>
    <col min="769" max="769" width="15.6640625" style="13" customWidth="1"/>
    <col min="770" max="770" width="71.109375" style="13" customWidth="1"/>
    <col min="771" max="771" width="16.33203125" style="13" customWidth="1"/>
    <col min="772" max="772" width="22.109375" style="13" customWidth="1"/>
    <col min="773" max="773" width="17.33203125" style="13" bestFit="1" customWidth="1"/>
    <col min="774" max="774" width="13.5546875" style="13" bestFit="1" customWidth="1"/>
    <col min="775" max="1013" width="9.109375" style="13"/>
    <col min="1014" max="1014" width="9.5546875" style="13" customWidth="1"/>
    <col min="1015" max="1015" width="71.109375" style="13" customWidth="1"/>
    <col min="1016" max="1016" width="16.33203125" style="13" customWidth="1"/>
    <col min="1017" max="1017" width="21.88671875" style="13" customWidth="1"/>
    <col min="1018" max="1018" width="4.109375" style="13" customWidth="1"/>
    <col min="1019" max="1024" width="9.109375" style="13"/>
    <col min="1025" max="1025" width="15.6640625" style="13" customWidth="1"/>
    <col min="1026" max="1026" width="71.109375" style="13" customWidth="1"/>
    <col min="1027" max="1027" width="16.33203125" style="13" customWidth="1"/>
    <col min="1028" max="1028" width="22.109375" style="13" customWidth="1"/>
    <col min="1029" max="1029" width="17.33203125" style="13" bestFit="1" customWidth="1"/>
    <col min="1030" max="1030" width="13.5546875" style="13" bestFit="1" customWidth="1"/>
    <col min="1031" max="1269" width="9.109375" style="13"/>
    <col min="1270" max="1270" width="9.5546875" style="13" customWidth="1"/>
    <col min="1271" max="1271" width="71.109375" style="13" customWidth="1"/>
    <col min="1272" max="1272" width="16.33203125" style="13" customWidth="1"/>
    <col min="1273" max="1273" width="21.88671875" style="13" customWidth="1"/>
    <col min="1274" max="1274" width="4.109375" style="13" customWidth="1"/>
    <col min="1275" max="1280" width="9.109375" style="13"/>
    <col min="1281" max="1281" width="15.6640625" style="13" customWidth="1"/>
    <col min="1282" max="1282" width="71.109375" style="13" customWidth="1"/>
    <col min="1283" max="1283" width="16.33203125" style="13" customWidth="1"/>
    <col min="1284" max="1284" width="22.109375" style="13" customWidth="1"/>
    <col min="1285" max="1285" width="17.33203125" style="13" bestFit="1" customWidth="1"/>
    <col min="1286" max="1286" width="13.5546875" style="13" bestFit="1" customWidth="1"/>
    <col min="1287" max="1525" width="9.109375" style="13"/>
    <col min="1526" max="1526" width="9.5546875" style="13" customWidth="1"/>
    <col min="1527" max="1527" width="71.109375" style="13" customWidth="1"/>
    <col min="1528" max="1528" width="16.33203125" style="13" customWidth="1"/>
    <col min="1529" max="1529" width="21.88671875" style="13" customWidth="1"/>
    <col min="1530" max="1530" width="4.109375" style="13" customWidth="1"/>
    <col min="1531" max="1536" width="9.109375" style="13"/>
    <col min="1537" max="1537" width="15.6640625" style="13" customWidth="1"/>
    <col min="1538" max="1538" width="71.109375" style="13" customWidth="1"/>
    <col min="1539" max="1539" width="16.33203125" style="13" customWidth="1"/>
    <col min="1540" max="1540" width="22.109375" style="13" customWidth="1"/>
    <col min="1541" max="1541" width="17.33203125" style="13" bestFit="1" customWidth="1"/>
    <col min="1542" max="1542" width="13.5546875" style="13" bestFit="1" customWidth="1"/>
    <col min="1543" max="1781" width="9.109375" style="13"/>
    <col min="1782" max="1782" width="9.5546875" style="13" customWidth="1"/>
    <col min="1783" max="1783" width="71.109375" style="13" customWidth="1"/>
    <col min="1784" max="1784" width="16.33203125" style="13" customWidth="1"/>
    <col min="1785" max="1785" width="21.88671875" style="13" customWidth="1"/>
    <col min="1786" max="1786" width="4.109375" style="13" customWidth="1"/>
    <col min="1787" max="1792" width="9.109375" style="13"/>
    <col min="1793" max="1793" width="15.6640625" style="13" customWidth="1"/>
    <col min="1794" max="1794" width="71.109375" style="13" customWidth="1"/>
    <col min="1795" max="1795" width="16.33203125" style="13" customWidth="1"/>
    <col min="1796" max="1796" width="22.109375" style="13" customWidth="1"/>
    <col min="1797" max="1797" width="17.33203125" style="13" bestFit="1" customWidth="1"/>
    <col min="1798" max="1798" width="13.5546875" style="13" bestFit="1" customWidth="1"/>
    <col min="1799" max="2037" width="9.109375" style="13"/>
    <col min="2038" max="2038" width="9.5546875" style="13" customWidth="1"/>
    <col min="2039" max="2039" width="71.109375" style="13" customWidth="1"/>
    <col min="2040" max="2040" width="16.33203125" style="13" customWidth="1"/>
    <col min="2041" max="2041" width="21.88671875" style="13" customWidth="1"/>
    <col min="2042" max="2042" width="4.109375" style="13" customWidth="1"/>
    <col min="2043" max="2048" width="9.109375" style="13"/>
    <col min="2049" max="2049" width="15.6640625" style="13" customWidth="1"/>
    <col min="2050" max="2050" width="71.109375" style="13" customWidth="1"/>
    <col min="2051" max="2051" width="16.33203125" style="13" customWidth="1"/>
    <col min="2052" max="2052" width="22.109375" style="13" customWidth="1"/>
    <col min="2053" max="2053" width="17.33203125" style="13" bestFit="1" customWidth="1"/>
    <col min="2054" max="2054" width="13.5546875" style="13" bestFit="1" customWidth="1"/>
    <col min="2055" max="2293" width="9.109375" style="13"/>
    <col min="2294" max="2294" width="9.5546875" style="13" customWidth="1"/>
    <col min="2295" max="2295" width="71.109375" style="13" customWidth="1"/>
    <col min="2296" max="2296" width="16.33203125" style="13" customWidth="1"/>
    <col min="2297" max="2297" width="21.88671875" style="13" customWidth="1"/>
    <col min="2298" max="2298" width="4.109375" style="13" customWidth="1"/>
    <col min="2299" max="2304" width="9.109375" style="13"/>
    <col min="2305" max="2305" width="15.6640625" style="13" customWidth="1"/>
    <col min="2306" max="2306" width="71.109375" style="13" customWidth="1"/>
    <col min="2307" max="2307" width="16.33203125" style="13" customWidth="1"/>
    <col min="2308" max="2308" width="22.109375" style="13" customWidth="1"/>
    <col min="2309" max="2309" width="17.33203125" style="13" bestFit="1" customWidth="1"/>
    <col min="2310" max="2310" width="13.5546875" style="13" bestFit="1" customWidth="1"/>
    <col min="2311" max="2549" width="9.109375" style="13"/>
    <col min="2550" max="2550" width="9.5546875" style="13" customWidth="1"/>
    <col min="2551" max="2551" width="71.109375" style="13" customWidth="1"/>
    <col min="2552" max="2552" width="16.33203125" style="13" customWidth="1"/>
    <col min="2553" max="2553" width="21.88671875" style="13" customWidth="1"/>
    <col min="2554" max="2554" width="4.109375" style="13" customWidth="1"/>
    <col min="2555" max="2560" width="9.109375" style="13"/>
    <col min="2561" max="2561" width="15.6640625" style="13" customWidth="1"/>
    <col min="2562" max="2562" width="71.109375" style="13" customWidth="1"/>
    <col min="2563" max="2563" width="16.33203125" style="13" customWidth="1"/>
    <col min="2564" max="2564" width="22.109375" style="13" customWidth="1"/>
    <col min="2565" max="2565" width="17.33203125" style="13" bestFit="1" customWidth="1"/>
    <col min="2566" max="2566" width="13.5546875" style="13" bestFit="1" customWidth="1"/>
    <col min="2567" max="2805" width="9.109375" style="13"/>
    <col min="2806" max="2806" width="9.5546875" style="13" customWidth="1"/>
    <col min="2807" max="2807" width="71.109375" style="13" customWidth="1"/>
    <col min="2808" max="2808" width="16.33203125" style="13" customWidth="1"/>
    <col min="2809" max="2809" width="21.88671875" style="13" customWidth="1"/>
    <col min="2810" max="2810" width="4.109375" style="13" customWidth="1"/>
    <col min="2811" max="2816" width="9.109375" style="13"/>
    <col min="2817" max="2817" width="15.6640625" style="13" customWidth="1"/>
    <col min="2818" max="2818" width="71.109375" style="13" customWidth="1"/>
    <col min="2819" max="2819" width="16.33203125" style="13" customWidth="1"/>
    <col min="2820" max="2820" width="22.109375" style="13" customWidth="1"/>
    <col min="2821" max="2821" width="17.33203125" style="13" bestFit="1" customWidth="1"/>
    <col min="2822" max="2822" width="13.5546875" style="13" bestFit="1" customWidth="1"/>
    <col min="2823" max="3061" width="9.109375" style="13"/>
    <col min="3062" max="3062" width="9.5546875" style="13" customWidth="1"/>
    <col min="3063" max="3063" width="71.109375" style="13" customWidth="1"/>
    <col min="3064" max="3064" width="16.33203125" style="13" customWidth="1"/>
    <col min="3065" max="3065" width="21.88671875" style="13" customWidth="1"/>
    <col min="3066" max="3066" width="4.109375" style="13" customWidth="1"/>
    <col min="3067" max="3072" width="9.109375" style="13"/>
    <col min="3073" max="3073" width="15.6640625" style="13" customWidth="1"/>
    <col min="3074" max="3074" width="71.109375" style="13" customWidth="1"/>
    <col min="3075" max="3075" width="16.33203125" style="13" customWidth="1"/>
    <col min="3076" max="3076" width="22.109375" style="13" customWidth="1"/>
    <col min="3077" max="3077" width="17.33203125" style="13" bestFit="1" customWidth="1"/>
    <col min="3078" max="3078" width="13.5546875" style="13" bestFit="1" customWidth="1"/>
    <col min="3079" max="3317" width="9.109375" style="13"/>
    <col min="3318" max="3318" width="9.5546875" style="13" customWidth="1"/>
    <col min="3319" max="3319" width="71.109375" style="13" customWidth="1"/>
    <col min="3320" max="3320" width="16.33203125" style="13" customWidth="1"/>
    <col min="3321" max="3321" width="21.88671875" style="13" customWidth="1"/>
    <col min="3322" max="3322" width="4.109375" style="13" customWidth="1"/>
    <col min="3323" max="3328" width="9.109375" style="13"/>
    <col min="3329" max="3329" width="15.6640625" style="13" customWidth="1"/>
    <col min="3330" max="3330" width="71.109375" style="13" customWidth="1"/>
    <col min="3331" max="3331" width="16.33203125" style="13" customWidth="1"/>
    <col min="3332" max="3332" width="22.109375" style="13" customWidth="1"/>
    <col min="3333" max="3333" width="17.33203125" style="13" bestFit="1" customWidth="1"/>
    <col min="3334" max="3334" width="13.5546875" style="13" bestFit="1" customWidth="1"/>
    <col min="3335" max="3573" width="9.109375" style="13"/>
    <col min="3574" max="3574" width="9.5546875" style="13" customWidth="1"/>
    <col min="3575" max="3575" width="71.109375" style="13" customWidth="1"/>
    <col min="3576" max="3576" width="16.33203125" style="13" customWidth="1"/>
    <col min="3577" max="3577" width="21.88671875" style="13" customWidth="1"/>
    <col min="3578" max="3578" width="4.109375" style="13" customWidth="1"/>
    <col min="3579" max="3584" width="9.109375" style="13"/>
    <col min="3585" max="3585" width="15.6640625" style="13" customWidth="1"/>
    <col min="3586" max="3586" width="71.109375" style="13" customWidth="1"/>
    <col min="3587" max="3587" width="16.33203125" style="13" customWidth="1"/>
    <col min="3588" max="3588" width="22.109375" style="13" customWidth="1"/>
    <col min="3589" max="3589" width="17.33203125" style="13" bestFit="1" customWidth="1"/>
    <col min="3590" max="3590" width="13.5546875" style="13" bestFit="1" customWidth="1"/>
    <col min="3591" max="3829" width="9.109375" style="13"/>
    <col min="3830" max="3830" width="9.5546875" style="13" customWidth="1"/>
    <col min="3831" max="3831" width="71.109375" style="13" customWidth="1"/>
    <col min="3832" max="3832" width="16.33203125" style="13" customWidth="1"/>
    <col min="3833" max="3833" width="21.88671875" style="13" customWidth="1"/>
    <col min="3834" max="3834" width="4.109375" style="13" customWidth="1"/>
    <col min="3835" max="3840" width="9.109375" style="13"/>
    <col min="3841" max="3841" width="15.6640625" style="13" customWidth="1"/>
    <col min="3842" max="3842" width="71.109375" style="13" customWidth="1"/>
    <col min="3843" max="3843" width="16.33203125" style="13" customWidth="1"/>
    <col min="3844" max="3844" width="22.109375" style="13" customWidth="1"/>
    <col min="3845" max="3845" width="17.33203125" style="13" bestFit="1" customWidth="1"/>
    <col min="3846" max="3846" width="13.5546875" style="13" bestFit="1" customWidth="1"/>
    <col min="3847" max="4085" width="9.109375" style="13"/>
    <col min="4086" max="4086" width="9.5546875" style="13" customWidth="1"/>
    <col min="4087" max="4087" width="71.109375" style="13" customWidth="1"/>
    <col min="4088" max="4088" width="16.33203125" style="13" customWidth="1"/>
    <col min="4089" max="4089" width="21.88671875" style="13" customWidth="1"/>
    <col min="4090" max="4090" width="4.109375" style="13" customWidth="1"/>
    <col min="4091" max="4096" width="9.109375" style="13"/>
    <col min="4097" max="4097" width="15.6640625" style="13" customWidth="1"/>
    <col min="4098" max="4098" width="71.109375" style="13" customWidth="1"/>
    <col min="4099" max="4099" width="16.33203125" style="13" customWidth="1"/>
    <col min="4100" max="4100" width="22.109375" style="13" customWidth="1"/>
    <col min="4101" max="4101" width="17.33203125" style="13" bestFit="1" customWidth="1"/>
    <col min="4102" max="4102" width="13.5546875" style="13" bestFit="1" customWidth="1"/>
    <col min="4103" max="4341" width="9.109375" style="13"/>
    <col min="4342" max="4342" width="9.5546875" style="13" customWidth="1"/>
    <col min="4343" max="4343" width="71.109375" style="13" customWidth="1"/>
    <col min="4344" max="4344" width="16.33203125" style="13" customWidth="1"/>
    <col min="4345" max="4345" width="21.88671875" style="13" customWidth="1"/>
    <col min="4346" max="4346" width="4.109375" style="13" customWidth="1"/>
    <col min="4347" max="4352" width="9.109375" style="13"/>
    <col min="4353" max="4353" width="15.6640625" style="13" customWidth="1"/>
    <col min="4354" max="4354" width="71.109375" style="13" customWidth="1"/>
    <col min="4355" max="4355" width="16.33203125" style="13" customWidth="1"/>
    <col min="4356" max="4356" width="22.109375" style="13" customWidth="1"/>
    <col min="4357" max="4357" width="17.33203125" style="13" bestFit="1" customWidth="1"/>
    <col min="4358" max="4358" width="13.5546875" style="13" bestFit="1" customWidth="1"/>
    <col min="4359" max="4597" width="9.109375" style="13"/>
    <col min="4598" max="4598" width="9.5546875" style="13" customWidth="1"/>
    <col min="4599" max="4599" width="71.109375" style="13" customWidth="1"/>
    <col min="4600" max="4600" width="16.33203125" style="13" customWidth="1"/>
    <col min="4601" max="4601" width="21.88671875" style="13" customWidth="1"/>
    <col min="4602" max="4602" width="4.109375" style="13" customWidth="1"/>
    <col min="4603" max="4608" width="9.109375" style="13"/>
    <col min="4609" max="4609" width="15.6640625" style="13" customWidth="1"/>
    <col min="4610" max="4610" width="71.109375" style="13" customWidth="1"/>
    <col min="4611" max="4611" width="16.33203125" style="13" customWidth="1"/>
    <col min="4612" max="4612" width="22.109375" style="13" customWidth="1"/>
    <col min="4613" max="4613" width="17.33203125" style="13" bestFit="1" customWidth="1"/>
    <col min="4614" max="4614" width="13.5546875" style="13" bestFit="1" customWidth="1"/>
    <col min="4615" max="4853" width="9.109375" style="13"/>
    <col min="4854" max="4854" width="9.5546875" style="13" customWidth="1"/>
    <col min="4855" max="4855" width="71.109375" style="13" customWidth="1"/>
    <col min="4856" max="4856" width="16.33203125" style="13" customWidth="1"/>
    <col min="4857" max="4857" width="21.88671875" style="13" customWidth="1"/>
    <col min="4858" max="4858" width="4.109375" style="13" customWidth="1"/>
    <col min="4859" max="4864" width="9.109375" style="13"/>
    <col min="4865" max="4865" width="15.6640625" style="13" customWidth="1"/>
    <col min="4866" max="4866" width="71.109375" style="13" customWidth="1"/>
    <col min="4867" max="4867" width="16.33203125" style="13" customWidth="1"/>
    <col min="4868" max="4868" width="22.109375" style="13" customWidth="1"/>
    <col min="4869" max="4869" width="17.33203125" style="13" bestFit="1" customWidth="1"/>
    <col min="4870" max="4870" width="13.5546875" style="13" bestFit="1" customWidth="1"/>
    <col min="4871" max="5109" width="9.109375" style="13"/>
    <col min="5110" max="5110" width="9.5546875" style="13" customWidth="1"/>
    <col min="5111" max="5111" width="71.109375" style="13" customWidth="1"/>
    <col min="5112" max="5112" width="16.33203125" style="13" customWidth="1"/>
    <col min="5113" max="5113" width="21.88671875" style="13" customWidth="1"/>
    <col min="5114" max="5114" width="4.109375" style="13" customWidth="1"/>
    <col min="5115" max="5120" width="9.109375" style="13"/>
    <col min="5121" max="5121" width="15.6640625" style="13" customWidth="1"/>
    <col min="5122" max="5122" width="71.109375" style="13" customWidth="1"/>
    <col min="5123" max="5123" width="16.33203125" style="13" customWidth="1"/>
    <col min="5124" max="5124" width="22.109375" style="13" customWidth="1"/>
    <col min="5125" max="5125" width="17.33203125" style="13" bestFit="1" customWidth="1"/>
    <col min="5126" max="5126" width="13.5546875" style="13" bestFit="1" customWidth="1"/>
    <col min="5127" max="5365" width="9.109375" style="13"/>
    <col min="5366" max="5366" width="9.5546875" style="13" customWidth="1"/>
    <col min="5367" max="5367" width="71.109375" style="13" customWidth="1"/>
    <col min="5368" max="5368" width="16.33203125" style="13" customWidth="1"/>
    <col min="5369" max="5369" width="21.88671875" style="13" customWidth="1"/>
    <col min="5370" max="5370" width="4.109375" style="13" customWidth="1"/>
    <col min="5371" max="5376" width="9.109375" style="13"/>
    <col min="5377" max="5377" width="15.6640625" style="13" customWidth="1"/>
    <col min="5378" max="5378" width="71.109375" style="13" customWidth="1"/>
    <col min="5379" max="5379" width="16.33203125" style="13" customWidth="1"/>
    <col min="5380" max="5380" width="22.109375" style="13" customWidth="1"/>
    <col min="5381" max="5381" width="17.33203125" style="13" bestFit="1" customWidth="1"/>
    <col min="5382" max="5382" width="13.5546875" style="13" bestFit="1" customWidth="1"/>
    <col min="5383" max="5621" width="9.109375" style="13"/>
    <col min="5622" max="5622" width="9.5546875" style="13" customWidth="1"/>
    <col min="5623" max="5623" width="71.109375" style="13" customWidth="1"/>
    <col min="5624" max="5624" width="16.33203125" style="13" customWidth="1"/>
    <col min="5625" max="5625" width="21.88671875" style="13" customWidth="1"/>
    <col min="5626" max="5626" width="4.109375" style="13" customWidth="1"/>
    <col min="5627" max="5632" width="9.109375" style="13"/>
    <col min="5633" max="5633" width="15.6640625" style="13" customWidth="1"/>
    <col min="5634" max="5634" width="71.109375" style="13" customWidth="1"/>
    <col min="5635" max="5635" width="16.33203125" style="13" customWidth="1"/>
    <col min="5636" max="5636" width="22.109375" style="13" customWidth="1"/>
    <col min="5637" max="5637" width="17.33203125" style="13" bestFit="1" customWidth="1"/>
    <col min="5638" max="5638" width="13.5546875" style="13" bestFit="1" customWidth="1"/>
    <col min="5639" max="5877" width="9.109375" style="13"/>
    <col min="5878" max="5878" width="9.5546875" style="13" customWidth="1"/>
    <col min="5879" max="5879" width="71.109375" style="13" customWidth="1"/>
    <col min="5880" max="5880" width="16.33203125" style="13" customWidth="1"/>
    <col min="5881" max="5881" width="21.88671875" style="13" customWidth="1"/>
    <col min="5882" max="5882" width="4.109375" style="13" customWidth="1"/>
    <col min="5883" max="5888" width="9.109375" style="13"/>
    <col min="5889" max="5889" width="15.6640625" style="13" customWidth="1"/>
    <col min="5890" max="5890" width="71.109375" style="13" customWidth="1"/>
    <col min="5891" max="5891" width="16.33203125" style="13" customWidth="1"/>
    <col min="5892" max="5892" width="22.109375" style="13" customWidth="1"/>
    <col min="5893" max="5893" width="17.33203125" style="13" bestFit="1" customWidth="1"/>
    <col min="5894" max="5894" width="13.5546875" style="13" bestFit="1" customWidth="1"/>
    <col min="5895" max="6133" width="9.109375" style="13"/>
    <col min="6134" max="6134" width="9.5546875" style="13" customWidth="1"/>
    <col min="6135" max="6135" width="71.109375" style="13" customWidth="1"/>
    <col min="6136" max="6136" width="16.33203125" style="13" customWidth="1"/>
    <col min="6137" max="6137" width="21.88671875" style="13" customWidth="1"/>
    <col min="6138" max="6138" width="4.109375" style="13" customWidth="1"/>
    <col min="6139" max="6144" width="9.109375" style="13"/>
    <col min="6145" max="6145" width="15.6640625" style="13" customWidth="1"/>
    <col min="6146" max="6146" width="71.109375" style="13" customWidth="1"/>
    <col min="6147" max="6147" width="16.33203125" style="13" customWidth="1"/>
    <col min="6148" max="6148" width="22.109375" style="13" customWidth="1"/>
    <col min="6149" max="6149" width="17.33203125" style="13" bestFit="1" customWidth="1"/>
    <col min="6150" max="6150" width="13.5546875" style="13" bestFit="1" customWidth="1"/>
    <col min="6151" max="6389" width="9.109375" style="13"/>
    <col min="6390" max="6390" width="9.5546875" style="13" customWidth="1"/>
    <col min="6391" max="6391" width="71.109375" style="13" customWidth="1"/>
    <col min="6392" max="6392" width="16.33203125" style="13" customWidth="1"/>
    <col min="6393" max="6393" width="21.88671875" style="13" customWidth="1"/>
    <col min="6394" max="6394" width="4.109375" style="13" customWidth="1"/>
    <col min="6395" max="6400" width="9.109375" style="13"/>
    <col min="6401" max="6401" width="15.6640625" style="13" customWidth="1"/>
    <col min="6402" max="6402" width="71.109375" style="13" customWidth="1"/>
    <col min="6403" max="6403" width="16.33203125" style="13" customWidth="1"/>
    <col min="6404" max="6404" width="22.109375" style="13" customWidth="1"/>
    <col min="6405" max="6405" width="17.33203125" style="13" bestFit="1" customWidth="1"/>
    <col min="6406" max="6406" width="13.5546875" style="13" bestFit="1" customWidth="1"/>
    <col min="6407" max="6645" width="9.109375" style="13"/>
    <col min="6646" max="6646" width="9.5546875" style="13" customWidth="1"/>
    <col min="6647" max="6647" width="71.109375" style="13" customWidth="1"/>
    <col min="6648" max="6648" width="16.33203125" style="13" customWidth="1"/>
    <col min="6649" max="6649" width="21.88671875" style="13" customWidth="1"/>
    <col min="6650" max="6650" width="4.109375" style="13" customWidth="1"/>
    <col min="6651" max="6656" width="9.109375" style="13"/>
    <col min="6657" max="6657" width="15.6640625" style="13" customWidth="1"/>
    <col min="6658" max="6658" width="71.109375" style="13" customWidth="1"/>
    <col min="6659" max="6659" width="16.33203125" style="13" customWidth="1"/>
    <col min="6660" max="6660" width="22.109375" style="13" customWidth="1"/>
    <col min="6661" max="6661" width="17.33203125" style="13" bestFit="1" customWidth="1"/>
    <col min="6662" max="6662" width="13.5546875" style="13" bestFit="1" customWidth="1"/>
    <col min="6663" max="6901" width="9.109375" style="13"/>
    <col min="6902" max="6902" width="9.5546875" style="13" customWidth="1"/>
    <col min="6903" max="6903" width="71.109375" style="13" customWidth="1"/>
    <col min="6904" max="6904" width="16.33203125" style="13" customWidth="1"/>
    <col min="6905" max="6905" width="21.88671875" style="13" customWidth="1"/>
    <col min="6906" max="6906" width="4.109375" style="13" customWidth="1"/>
    <col min="6907" max="6912" width="9.109375" style="13"/>
    <col min="6913" max="6913" width="15.6640625" style="13" customWidth="1"/>
    <col min="6914" max="6914" width="71.109375" style="13" customWidth="1"/>
    <col min="6915" max="6915" width="16.33203125" style="13" customWidth="1"/>
    <col min="6916" max="6916" width="22.109375" style="13" customWidth="1"/>
    <col min="6917" max="6917" width="17.33203125" style="13" bestFit="1" customWidth="1"/>
    <col min="6918" max="6918" width="13.5546875" style="13" bestFit="1" customWidth="1"/>
    <col min="6919" max="7157" width="9.109375" style="13"/>
    <col min="7158" max="7158" width="9.5546875" style="13" customWidth="1"/>
    <col min="7159" max="7159" width="71.109375" style="13" customWidth="1"/>
    <col min="7160" max="7160" width="16.33203125" style="13" customWidth="1"/>
    <col min="7161" max="7161" width="21.88671875" style="13" customWidth="1"/>
    <col min="7162" max="7162" width="4.109375" style="13" customWidth="1"/>
    <col min="7163" max="7168" width="9.109375" style="13"/>
    <col min="7169" max="7169" width="15.6640625" style="13" customWidth="1"/>
    <col min="7170" max="7170" width="71.109375" style="13" customWidth="1"/>
    <col min="7171" max="7171" width="16.33203125" style="13" customWidth="1"/>
    <col min="7172" max="7172" width="22.109375" style="13" customWidth="1"/>
    <col min="7173" max="7173" width="17.33203125" style="13" bestFit="1" customWidth="1"/>
    <col min="7174" max="7174" width="13.5546875" style="13" bestFit="1" customWidth="1"/>
    <col min="7175" max="7413" width="9.109375" style="13"/>
    <col min="7414" max="7414" width="9.5546875" style="13" customWidth="1"/>
    <col min="7415" max="7415" width="71.109375" style="13" customWidth="1"/>
    <col min="7416" max="7416" width="16.33203125" style="13" customWidth="1"/>
    <col min="7417" max="7417" width="21.88671875" style="13" customWidth="1"/>
    <col min="7418" max="7418" width="4.109375" style="13" customWidth="1"/>
    <col min="7419" max="7424" width="9.109375" style="13"/>
    <col min="7425" max="7425" width="15.6640625" style="13" customWidth="1"/>
    <col min="7426" max="7426" width="71.109375" style="13" customWidth="1"/>
    <col min="7427" max="7427" width="16.33203125" style="13" customWidth="1"/>
    <col min="7428" max="7428" width="22.109375" style="13" customWidth="1"/>
    <col min="7429" max="7429" width="17.33203125" style="13" bestFit="1" customWidth="1"/>
    <col min="7430" max="7430" width="13.5546875" style="13" bestFit="1" customWidth="1"/>
    <col min="7431" max="7669" width="9.109375" style="13"/>
    <col min="7670" max="7670" width="9.5546875" style="13" customWidth="1"/>
    <col min="7671" max="7671" width="71.109375" style="13" customWidth="1"/>
    <col min="7672" max="7672" width="16.33203125" style="13" customWidth="1"/>
    <col min="7673" max="7673" width="21.88671875" style="13" customWidth="1"/>
    <col min="7674" max="7674" width="4.109375" style="13" customWidth="1"/>
    <col min="7675" max="7680" width="9.109375" style="13"/>
    <col min="7681" max="7681" width="15.6640625" style="13" customWidth="1"/>
    <col min="7682" max="7682" width="71.109375" style="13" customWidth="1"/>
    <col min="7683" max="7683" width="16.33203125" style="13" customWidth="1"/>
    <col min="7684" max="7684" width="22.109375" style="13" customWidth="1"/>
    <col min="7685" max="7685" width="17.33203125" style="13" bestFit="1" customWidth="1"/>
    <col min="7686" max="7686" width="13.5546875" style="13" bestFit="1" customWidth="1"/>
    <col min="7687" max="7925" width="9.109375" style="13"/>
    <col min="7926" max="7926" width="9.5546875" style="13" customWidth="1"/>
    <col min="7927" max="7927" width="71.109375" style="13" customWidth="1"/>
    <col min="7928" max="7928" width="16.33203125" style="13" customWidth="1"/>
    <col min="7929" max="7929" width="21.88671875" style="13" customWidth="1"/>
    <col min="7930" max="7930" width="4.109375" style="13" customWidth="1"/>
    <col min="7931" max="7936" width="9.109375" style="13"/>
    <col min="7937" max="7937" width="15.6640625" style="13" customWidth="1"/>
    <col min="7938" max="7938" width="71.109375" style="13" customWidth="1"/>
    <col min="7939" max="7939" width="16.33203125" style="13" customWidth="1"/>
    <col min="7940" max="7940" width="22.109375" style="13" customWidth="1"/>
    <col min="7941" max="7941" width="17.33203125" style="13" bestFit="1" customWidth="1"/>
    <col min="7942" max="7942" width="13.5546875" style="13" bestFit="1" customWidth="1"/>
    <col min="7943" max="8181" width="9.109375" style="13"/>
    <col min="8182" max="8182" width="9.5546875" style="13" customWidth="1"/>
    <col min="8183" max="8183" width="71.109375" style="13" customWidth="1"/>
    <col min="8184" max="8184" width="16.33203125" style="13" customWidth="1"/>
    <col min="8185" max="8185" width="21.88671875" style="13" customWidth="1"/>
    <col min="8186" max="8186" width="4.109375" style="13" customWidth="1"/>
    <col min="8187" max="8192" width="9.109375" style="13"/>
    <col min="8193" max="8193" width="15.6640625" style="13" customWidth="1"/>
    <col min="8194" max="8194" width="71.109375" style="13" customWidth="1"/>
    <col min="8195" max="8195" width="16.33203125" style="13" customWidth="1"/>
    <col min="8196" max="8196" width="22.109375" style="13" customWidth="1"/>
    <col min="8197" max="8197" width="17.33203125" style="13" bestFit="1" customWidth="1"/>
    <col min="8198" max="8198" width="13.5546875" style="13" bestFit="1" customWidth="1"/>
    <col min="8199" max="8437" width="9.109375" style="13"/>
    <col min="8438" max="8438" width="9.5546875" style="13" customWidth="1"/>
    <col min="8439" max="8439" width="71.109375" style="13" customWidth="1"/>
    <col min="8440" max="8440" width="16.33203125" style="13" customWidth="1"/>
    <col min="8441" max="8441" width="21.88671875" style="13" customWidth="1"/>
    <col min="8442" max="8442" width="4.109375" style="13" customWidth="1"/>
    <col min="8443" max="8448" width="9.109375" style="13"/>
    <col min="8449" max="8449" width="15.6640625" style="13" customWidth="1"/>
    <col min="8450" max="8450" width="71.109375" style="13" customWidth="1"/>
    <col min="8451" max="8451" width="16.33203125" style="13" customWidth="1"/>
    <col min="8452" max="8452" width="22.109375" style="13" customWidth="1"/>
    <col min="8453" max="8453" width="17.33203125" style="13" bestFit="1" customWidth="1"/>
    <col min="8454" max="8454" width="13.5546875" style="13" bestFit="1" customWidth="1"/>
    <col min="8455" max="8693" width="9.109375" style="13"/>
    <col min="8694" max="8694" width="9.5546875" style="13" customWidth="1"/>
    <col min="8695" max="8695" width="71.109375" style="13" customWidth="1"/>
    <col min="8696" max="8696" width="16.33203125" style="13" customWidth="1"/>
    <col min="8697" max="8697" width="21.88671875" style="13" customWidth="1"/>
    <col min="8698" max="8698" width="4.109375" style="13" customWidth="1"/>
    <col min="8699" max="8704" width="9.109375" style="13"/>
    <col min="8705" max="8705" width="15.6640625" style="13" customWidth="1"/>
    <col min="8706" max="8706" width="71.109375" style="13" customWidth="1"/>
    <col min="8707" max="8707" width="16.33203125" style="13" customWidth="1"/>
    <col min="8708" max="8708" width="22.109375" style="13" customWidth="1"/>
    <col min="8709" max="8709" width="17.33203125" style="13" bestFit="1" customWidth="1"/>
    <col min="8710" max="8710" width="13.5546875" style="13" bestFit="1" customWidth="1"/>
    <col min="8711" max="8949" width="9.109375" style="13"/>
    <col min="8950" max="8950" width="9.5546875" style="13" customWidth="1"/>
    <col min="8951" max="8951" width="71.109375" style="13" customWidth="1"/>
    <col min="8952" max="8952" width="16.33203125" style="13" customWidth="1"/>
    <col min="8953" max="8953" width="21.88671875" style="13" customWidth="1"/>
    <col min="8954" max="8954" width="4.109375" style="13" customWidth="1"/>
    <col min="8955" max="8960" width="9.109375" style="13"/>
    <col min="8961" max="8961" width="15.6640625" style="13" customWidth="1"/>
    <col min="8962" max="8962" width="71.109375" style="13" customWidth="1"/>
    <col min="8963" max="8963" width="16.33203125" style="13" customWidth="1"/>
    <col min="8964" max="8964" width="22.109375" style="13" customWidth="1"/>
    <col min="8965" max="8965" width="17.33203125" style="13" bestFit="1" customWidth="1"/>
    <col min="8966" max="8966" width="13.5546875" style="13" bestFit="1" customWidth="1"/>
    <col min="8967" max="9205" width="9.109375" style="13"/>
    <col min="9206" max="9206" width="9.5546875" style="13" customWidth="1"/>
    <col min="9207" max="9207" width="71.109375" style="13" customWidth="1"/>
    <col min="9208" max="9208" width="16.33203125" style="13" customWidth="1"/>
    <col min="9209" max="9209" width="21.88671875" style="13" customWidth="1"/>
    <col min="9210" max="9210" width="4.109375" style="13" customWidth="1"/>
    <col min="9211" max="9216" width="9.109375" style="13"/>
    <col min="9217" max="9217" width="15.6640625" style="13" customWidth="1"/>
    <col min="9218" max="9218" width="71.109375" style="13" customWidth="1"/>
    <col min="9219" max="9219" width="16.33203125" style="13" customWidth="1"/>
    <col min="9220" max="9220" width="22.109375" style="13" customWidth="1"/>
    <col min="9221" max="9221" width="17.33203125" style="13" bestFit="1" customWidth="1"/>
    <col min="9222" max="9222" width="13.5546875" style="13" bestFit="1" customWidth="1"/>
    <col min="9223" max="9461" width="9.109375" style="13"/>
    <col min="9462" max="9462" width="9.5546875" style="13" customWidth="1"/>
    <col min="9463" max="9463" width="71.109375" style="13" customWidth="1"/>
    <col min="9464" max="9464" width="16.33203125" style="13" customWidth="1"/>
    <col min="9465" max="9465" width="21.88671875" style="13" customWidth="1"/>
    <col min="9466" max="9466" width="4.109375" style="13" customWidth="1"/>
    <col min="9467" max="9472" width="9.109375" style="13"/>
    <col min="9473" max="9473" width="15.6640625" style="13" customWidth="1"/>
    <col min="9474" max="9474" width="71.109375" style="13" customWidth="1"/>
    <col min="9475" max="9475" width="16.33203125" style="13" customWidth="1"/>
    <col min="9476" max="9476" width="22.109375" style="13" customWidth="1"/>
    <col min="9477" max="9477" width="17.33203125" style="13" bestFit="1" customWidth="1"/>
    <col min="9478" max="9478" width="13.5546875" style="13" bestFit="1" customWidth="1"/>
    <col min="9479" max="9717" width="9.109375" style="13"/>
    <col min="9718" max="9718" width="9.5546875" style="13" customWidth="1"/>
    <col min="9719" max="9719" width="71.109375" style="13" customWidth="1"/>
    <col min="9720" max="9720" width="16.33203125" style="13" customWidth="1"/>
    <col min="9721" max="9721" width="21.88671875" style="13" customWidth="1"/>
    <col min="9722" max="9722" width="4.109375" style="13" customWidth="1"/>
    <col min="9723" max="9728" width="9.109375" style="13"/>
    <col min="9729" max="9729" width="15.6640625" style="13" customWidth="1"/>
    <col min="9730" max="9730" width="71.109375" style="13" customWidth="1"/>
    <col min="9731" max="9731" width="16.33203125" style="13" customWidth="1"/>
    <col min="9732" max="9732" width="22.109375" style="13" customWidth="1"/>
    <col min="9733" max="9733" width="17.33203125" style="13" bestFit="1" customWidth="1"/>
    <col min="9734" max="9734" width="13.5546875" style="13" bestFit="1" customWidth="1"/>
    <col min="9735" max="9973" width="9.109375" style="13"/>
    <col min="9974" max="9974" width="9.5546875" style="13" customWidth="1"/>
    <col min="9975" max="9975" width="71.109375" style="13" customWidth="1"/>
    <col min="9976" max="9976" width="16.33203125" style="13" customWidth="1"/>
    <col min="9977" max="9977" width="21.88671875" style="13" customWidth="1"/>
    <col min="9978" max="9978" width="4.109375" style="13" customWidth="1"/>
    <col min="9979" max="9984" width="9.109375" style="13"/>
    <col min="9985" max="9985" width="15.6640625" style="13" customWidth="1"/>
    <col min="9986" max="9986" width="71.109375" style="13" customWidth="1"/>
    <col min="9987" max="9987" width="16.33203125" style="13" customWidth="1"/>
    <col min="9988" max="9988" width="22.109375" style="13" customWidth="1"/>
    <col min="9989" max="9989" width="17.33203125" style="13" bestFit="1" customWidth="1"/>
    <col min="9990" max="9990" width="13.5546875" style="13" bestFit="1" customWidth="1"/>
    <col min="9991" max="10229" width="9.109375" style="13"/>
    <col min="10230" max="10230" width="9.5546875" style="13" customWidth="1"/>
    <col min="10231" max="10231" width="71.109375" style="13" customWidth="1"/>
    <col min="10232" max="10232" width="16.33203125" style="13" customWidth="1"/>
    <col min="10233" max="10233" width="21.88671875" style="13" customWidth="1"/>
    <col min="10234" max="10234" width="4.109375" style="13" customWidth="1"/>
    <col min="10235" max="10240" width="9.109375" style="13"/>
    <col min="10241" max="10241" width="15.6640625" style="13" customWidth="1"/>
    <col min="10242" max="10242" width="71.109375" style="13" customWidth="1"/>
    <col min="10243" max="10243" width="16.33203125" style="13" customWidth="1"/>
    <col min="10244" max="10244" width="22.109375" style="13" customWidth="1"/>
    <col min="10245" max="10245" width="17.33203125" style="13" bestFit="1" customWidth="1"/>
    <col min="10246" max="10246" width="13.5546875" style="13" bestFit="1" customWidth="1"/>
    <col min="10247" max="10485" width="9.109375" style="13"/>
    <col min="10486" max="10486" width="9.5546875" style="13" customWidth="1"/>
    <col min="10487" max="10487" width="71.109375" style="13" customWidth="1"/>
    <col min="10488" max="10488" width="16.33203125" style="13" customWidth="1"/>
    <col min="10489" max="10489" width="21.88671875" style="13" customWidth="1"/>
    <col min="10490" max="10490" width="4.109375" style="13" customWidth="1"/>
    <col min="10491" max="10496" width="9.109375" style="13"/>
    <col min="10497" max="10497" width="15.6640625" style="13" customWidth="1"/>
    <col min="10498" max="10498" width="71.109375" style="13" customWidth="1"/>
    <col min="10499" max="10499" width="16.33203125" style="13" customWidth="1"/>
    <col min="10500" max="10500" width="22.109375" style="13" customWidth="1"/>
    <col min="10501" max="10501" width="17.33203125" style="13" bestFit="1" customWidth="1"/>
    <col min="10502" max="10502" width="13.5546875" style="13" bestFit="1" customWidth="1"/>
    <col min="10503" max="10741" width="9.109375" style="13"/>
    <col min="10742" max="10742" width="9.5546875" style="13" customWidth="1"/>
    <col min="10743" max="10743" width="71.109375" style="13" customWidth="1"/>
    <col min="10744" max="10744" width="16.33203125" style="13" customWidth="1"/>
    <col min="10745" max="10745" width="21.88671875" style="13" customWidth="1"/>
    <col min="10746" max="10746" width="4.109375" style="13" customWidth="1"/>
    <col min="10747" max="10752" width="9.109375" style="13"/>
    <col min="10753" max="10753" width="15.6640625" style="13" customWidth="1"/>
    <col min="10754" max="10754" width="71.109375" style="13" customWidth="1"/>
    <col min="10755" max="10755" width="16.33203125" style="13" customWidth="1"/>
    <col min="10756" max="10756" width="22.109375" style="13" customWidth="1"/>
    <col min="10757" max="10757" width="17.33203125" style="13" bestFit="1" customWidth="1"/>
    <col min="10758" max="10758" width="13.5546875" style="13" bestFit="1" customWidth="1"/>
    <col min="10759" max="10997" width="9.109375" style="13"/>
    <col min="10998" max="10998" width="9.5546875" style="13" customWidth="1"/>
    <col min="10999" max="10999" width="71.109375" style="13" customWidth="1"/>
    <col min="11000" max="11000" width="16.33203125" style="13" customWidth="1"/>
    <col min="11001" max="11001" width="21.88671875" style="13" customWidth="1"/>
    <col min="11002" max="11002" width="4.109375" style="13" customWidth="1"/>
    <col min="11003" max="11008" width="9.109375" style="13"/>
    <col min="11009" max="11009" width="15.6640625" style="13" customWidth="1"/>
    <col min="11010" max="11010" width="71.109375" style="13" customWidth="1"/>
    <col min="11011" max="11011" width="16.33203125" style="13" customWidth="1"/>
    <col min="11012" max="11012" width="22.109375" style="13" customWidth="1"/>
    <col min="11013" max="11013" width="17.33203125" style="13" bestFit="1" customWidth="1"/>
    <col min="11014" max="11014" width="13.5546875" style="13" bestFit="1" customWidth="1"/>
    <col min="11015" max="11253" width="9.109375" style="13"/>
    <col min="11254" max="11254" width="9.5546875" style="13" customWidth="1"/>
    <col min="11255" max="11255" width="71.109375" style="13" customWidth="1"/>
    <col min="11256" max="11256" width="16.33203125" style="13" customWidth="1"/>
    <col min="11257" max="11257" width="21.88671875" style="13" customWidth="1"/>
    <col min="11258" max="11258" width="4.109375" style="13" customWidth="1"/>
    <col min="11259" max="11264" width="9.109375" style="13"/>
    <col min="11265" max="11265" width="15.6640625" style="13" customWidth="1"/>
    <col min="11266" max="11266" width="71.109375" style="13" customWidth="1"/>
    <col min="11267" max="11267" width="16.33203125" style="13" customWidth="1"/>
    <col min="11268" max="11268" width="22.109375" style="13" customWidth="1"/>
    <col min="11269" max="11269" width="17.33203125" style="13" bestFit="1" customWidth="1"/>
    <col min="11270" max="11270" width="13.5546875" style="13" bestFit="1" customWidth="1"/>
    <col min="11271" max="11509" width="9.109375" style="13"/>
    <col min="11510" max="11510" width="9.5546875" style="13" customWidth="1"/>
    <col min="11511" max="11511" width="71.109375" style="13" customWidth="1"/>
    <col min="11512" max="11512" width="16.33203125" style="13" customWidth="1"/>
    <col min="11513" max="11513" width="21.88671875" style="13" customWidth="1"/>
    <col min="11514" max="11514" width="4.109375" style="13" customWidth="1"/>
    <col min="11515" max="11520" width="9.109375" style="13"/>
    <col min="11521" max="11521" width="15.6640625" style="13" customWidth="1"/>
    <col min="11522" max="11522" width="71.109375" style="13" customWidth="1"/>
    <col min="11523" max="11523" width="16.33203125" style="13" customWidth="1"/>
    <col min="11524" max="11524" width="22.109375" style="13" customWidth="1"/>
    <col min="11525" max="11525" width="17.33203125" style="13" bestFit="1" customWidth="1"/>
    <col min="11526" max="11526" width="13.5546875" style="13" bestFit="1" customWidth="1"/>
    <col min="11527" max="11765" width="9.109375" style="13"/>
    <col min="11766" max="11766" width="9.5546875" style="13" customWidth="1"/>
    <col min="11767" max="11767" width="71.109375" style="13" customWidth="1"/>
    <col min="11768" max="11768" width="16.33203125" style="13" customWidth="1"/>
    <col min="11769" max="11769" width="21.88671875" style="13" customWidth="1"/>
    <col min="11770" max="11770" width="4.109375" style="13" customWidth="1"/>
    <col min="11771" max="11776" width="9.109375" style="13"/>
    <col min="11777" max="11777" width="15.6640625" style="13" customWidth="1"/>
    <col min="11778" max="11778" width="71.109375" style="13" customWidth="1"/>
    <col min="11779" max="11779" width="16.33203125" style="13" customWidth="1"/>
    <col min="11780" max="11780" width="22.109375" style="13" customWidth="1"/>
    <col min="11781" max="11781" width="17.33203125" style="13" bestFit="1" customWidth="1"/>
    <col min="11782" max="11782" width="13.5546875" style="13" bestFit="1" customWidth="1"/>
    <col min="11783" max="12021" width="9.109375" style="13"/>
    <col min="12022" max="12022" width="9.5546875" style="13" customWidth="1"/>
    <col min="12023" max="12023" width="71.109375" style="13" customWidth="1"/>
    <col min="12024" max="12024" width="16.33203125" style="13" customWidth="1"/>
    <col min="12025" max="12025" width="21.88671875" style="13" customWidth="1"/>
    <col min="12026" max="12026" width="4.109375" style="13" customWidth="1"/>
    <col min="12027" max="12032" width="9.109375" style="13"/>
    <col min="12033" max="12033" width="15.6640625" style="13" customWidth="1"/>
    <col min="12034" max="12034" width="71.109375" style="13" customWidth="1"/>
    <col min="12035" max="12035" width="16.33203125" style="13" customWidth="1"/>
    <col min="12036" max="12036" width="22.109375" style="13" customWidth="1"/>
    <col min="12037" max="12037" width="17.33203125" style="13" bestFit="1" customWidth="1"/>
    <col min="12038" max="12038" width="13.5546875" style="13" bestFit="1" customWidth="1"/>
    <col min="12039" max="12277" width="9.109375" style="13"/>
    <col min="12278" max="12278" width="9.5546875" style="13" customWidth="1"/>
    <col min="12279" max="12279" width="71.109375" style="13" customWidth="1"/>
    <col min="12280" max="12280" width="16.33203125" style="13" customWidth="1"/>
    <col min="12281" max="12281" width="21.88671875" style="13" customWidth="1"/>
    <col min="12282" max="12282" width="4.109375" style="13" customWidth="1"/>
    <col min="12283" max="12288" width="9.109375" style="13"/>
    <col min="12289" max="12289" width="15.6640625" style="13" customWidth="1"/>
    <col min="12290" max="12290" width="71.109375" style="13" customWidth="1"/>
    <col min="12291" max="12291" width="16.33203125" style="13" customWidth="1"/>
    <col min="12292" max="12292" width="22.109375" style="13" customWidth="1"/>
    <col min="12293" max="12293" width="17.33203125" style="13" bestFit="1" customWidth="1"/>
    <col min="12294" max="12294" width="13.5546875" style="13" bestFit="1" customWidth="1"/>
    <col min="12295" max="12533" width="9.109375" style="13"/>
    <col min="12534" max="12534" width="9.5546875" style="13" customWidth="1"/>
    <col min="12535" max="12535" width="71.109375" style="13" customWidth="1"/>
    <col min="12536" max="12536" width="16.33203125" style="13" customWidth="1"/>
    <col min="12537" max="12537" width="21.88671875" style="13" customWidth="1"/>
    <col min="12538" max="12538" width="4.109375" style="13" customWidth="1"/>
    <col min="12539" max="12544" width="9.109375" style="13"/>
    <col min="12545" max="12545" width="15.6640625" style="13" customWidth="1"/>
    <col min="12546" max="12546" width="71.109375" style="13" customWidth="1"/>
    <col min="12547" max="12547" width="16.33203125" style="13" customWidth="1"/>
    <col min="12548" max="12548" width="22.109375" style="13" customWidth="1"/>
    <col min="12549" max="12549" width="17.33203125" style="13" bestFit="1" customWidth="1"/>
    <col min="12550" max="12550" width="13.5546875" style="13" bestFit="1" customWidth="1"/>
    <col min="12551" max="12789" width="9.109375" style="13"/>
    <col min="12790" max="12790" width="9.5546875" style="13" customWidth="1"/>
    <col min="12791" max="12791" width="71.109375" style="13" customWidth="1"/>
    <col min="12792" max="12792" width="16.33203125" style="13" customWidth="1"/>
    <col min="12793" max="12793" width="21.88671875" style="13" customWidth="1"/>
    <col min="12794" max="12794" width="4.109375" style="13" customWidth="1"/>
    <col min="12795" max="12800" width="9.109375" style="13"/>
    <col min="12801" max="12801" width="15.6640625" style="13" customWidth="1"/>
    <col min="12802" max="12802" width="71.109375" style="13" customWidth="1"/>
    <col min="12803" max="12803" width="16.33203125" style="13" customWidth="1"/>
    <col min="12804" max="12804" width="22.109375" style="13" customWidth="1"/>
    <col min="12805" max="12805" width="17.33203125" style="13" bestFit="1" customWidth="1"/>
    <col min="12806" max="12806" width="13.5546875" style="13" bestFit="1" customWidth="1"/>
    <col min="12807" max="13045" width="9.109375" style="13"/>
    <col min="13046" max="13046" width="9.5546875" style="13" customWidth="1"/>
    <col min="13047" max="13047" width="71.109375" style="13" customWidth="1"/>
    <col min="13048" max="13048" width="16.33203125" style="13" customWidth="1"/>
    <col min="13049" max="13049" width="21.88671875" style="13" customWidth="1"/>
    <col min="13050" max="13050" width="4.109375" style="13" customWidth="1"/>
    <col min="13051" max="13056" width="9.109375" style="13"/>
    <col min="13057" max="13057" width="15.6640625" style="13" customWidth="1"/>
    <col min="13058" max="13058" width="71.109375" style="13" customWidth="1"/>
    <col min="13059" max="13059" width="16.33203125" style="13" customWidth="1"/>
    <col min="13060" max="13060" width="22.109375" style="13" customWidth="1"/>
    <col min="13061" max="13061" width="17.33203125" style="13" bestFit="1" customWidth="1"/>
    <col min="13062" max="13062" width="13.5546875" style="13" bestFit="1" customWidth="1"/>
    <col min="13063" max="13301" width="9.109375" style="13"/>
    <col min="13302" max="13302" width="9.5546875" style="13" customWidth="1"/>
    <col min="13303" max="13303" width="71.109375" style="13" customWidth="1"/>
    <col min="13304" max="13304" width="16.33203125" style="13" customWidth="1"/>
    <col min="13305" max="13305" width="21.88671875" style="13" customWidth="1"/>
    <col min="13306" max="13306" width="4.109375" style="13" customWidth="1"/>
    <col min="13307" max="13312" width="9.109375" style="13"/>
    <col min="13313" max="13313" width="15.6640625" style="13" customWidth="1"/>
    <col min="13314" max="13314" width="71.109375" style="13" customWidth="1"/>
    <col min="13315" max="13315" width="16.33203125" style="13" customWidth="1"/>
    <col min="13316" max="13316" width="22.109375" style="13" customWidth="1"/>
    <col min="13317" max="13317" width="17.33203125" style="13" bestFit="1" customWidth="1"/>
    <col min="13318" max="13318" width="13.5546875" style="13" bestFit="1" customWidth="1"/>
    <col min="13319" max="13557" width="9.109375" style="13"/>
    <col min="13558" max="13558" width="9.5546875" style="13" customWidth="1"/>
    <col min="13559" max="13559" width="71.109375" style="13" customWidth="1"/>
    <col min="13560" max="13560" width="16.33203125" style="13" customWidth="1"/>
    <col min="13561" max="13561" width="21.88671875" style="13" customWidth="1"/>
    <col min="13562" max="13562" width="4.109375" style="13" customWidth="1"/>
    <col min="13563" max="13568" width="9.109375" style="13"/>
    <col min="13569" max="13569" width="15.6640625" style="13" customWidth="1"/>
    <col min="13570" max="13570" width="71.109375" style="13" customWidth="1"/>
    <col min="13571" max="13571" width="16.33203125" style="13" customWidth="1"/>
    <col min="13572" max="13572" width="22.109375" style="13" customWidth="1"/>
    <col min="13573" max="13573" width="17.33203125" style="13" bestFit="1" customWidth="1"/>
    <col min="13574" max="13574" width="13.5546875" style="13" bestFit="1" customWidth="1"/>
    <col min="13575" max="13813" width="9.109375" style="13"/>
    <col min="13814" max="13814" width="9.5546875" style="13" customWidth="1"/>
    <col min="13815" max="13815" width="71.109375" style="13" customWidth="1"/>
    <col min="13816" max="13816" width="16.33203125" style="13" customWidth="1"/>
    <col min="13817" max="13817" width="21.88671875" style="13" customWidth="1"/>
    <col min="13818" max="13818" width="4.109375" style="13" customWidth="1"/>
    <col min="13819" max="13824" width="9.109375" style="13"/>
    <col min="13825" max="13825" width="15.6640625" style="13" customWidth="1"/>
    <col min="13826" max="13826" width="71.109375" style="13" customWidth="1"/>
    <col min="13827" max="13827" width="16.33203125" style="13" customWidth="1"/>
    <col min="13828" max="13828" width="22.109375" style="13" customWidth="1"/>
    <col min="13829" max="13829" width="17.33203125" style="13" bestFit="1" customWidth="1"/>
    <col min="13830" max="13830" width="13.5546875" style="13" bestFit="1" customWidth="1"/>
    <col min="13831" max="14069" width="9.109375" style="13"/>
    <col min="14070" max="14070" width="9.5546875" style="13" customWidth="1"/>
    <col min="14071" max="14071" width="71.109375" style="13" customWidth="1"/>
    <col min="14072" max="14072" width="16.33203125" style="13" customWidth="1"/>
    <col min="14073" max="14073" width="21.88671875" style="13" customWidth="1"/>
    <col min="14074" max="14074" width="4.109375" style="13" customWidth="1"/>
    <col min="14075" max="14080" width="9.109375" style="13"/>
    <col min="14081" max="14081" width="15.6640625" style="13" customWidth="1"/>
    <col min="14082" max="14082" width="71.109375" style="13" customWidth="1"/>
    <col min="14083" max="14083" width="16.33203125" style="13" customWidth="1"/>
    <col min="14084" max="14084" width="22.109375" style="13" customWidth="1"/>
    <col min="14085" max="14085" width="17.33203125" style="13" bestFit="1" customWidth="1"/>
    <col min="14086" max="14086" width="13.5546875" style="13" bestFit="1" customWidth="1"/>
    <col min="14087" max="14325" width="9.109375" style="13"/>
    <col min="14326" max="14326" width="9.5546875" style="13" customWidth="1"/>
    <col min="14327" max="14327" width="71.109375" style="13" customWidth="1"/>
    <col min="14328" max="14328" width="16.33203125" style="13" customWidth="1"/>
    <col min="14329" max="14329" width="21.88671875" style="13" customWidth="1"/>
    <col min="14330" max="14330" width="4.109375" style="13" customWidth="1"/>
    <col min="14331" max="14336" width="9.109375" style="13"/>
    <col min="14337" max="14337" width="15.6640625" style="13" customWidth="1"/>
    <col min="14338" max="14338" width="71.109375" style="13" customWidth="1"/>
    <col min="14339" max="14339" width="16.33203125" style="13" customWidth="1"/>
    <col min="14340" max="14340" width="22.109375" style="13" customWidth="1"/>
    <col min="14341" max="14341" width="17.33203125" style="13" bestFit="1" customWidth="1"/>
    <col min="14342" max="14342" width="13.5546875" style="13" bestFit="1" customWidth="1"/>
    <col min="14343" max="14581" width="9.109375" style="13"/>
    <col min="14582" max="14582" width="9.5546875" style="13" customWidth="1"/>
    <col min="14583" max="14583" width="71.109375" style="13" customWidth="1"/>
    <col min="14584" max="14584" width="16.33203125" style="13" customWidth="1"/>
    <col min="14585" max="14585" width="21.88671875" style="13" customWidth="1"/>
    <col min="14586" max="14586" width="4.109375" style="13" customWidth="1"/>
    <col min="14587" max="14592" width="9.109375" style="13"/>
    <col min="14593" max="14593" width="15.6640625" style="13" customWidth="1"/>
    <col min="14594" max="14594" width="71.109375" style="13" customWidth="1"/>
    <col min="14595" max="14595" width="16.33203125" style="13" customWidth="1"/>
    <col min="14596" max="14596" width="22.109375" style="13" customWidth="1"/>
    <col min="14597" max="14597" width="17.33203125" style="13" bestFit="1" customWidth="1"/>
    <col min="14598" max="14598" width="13.5546875" style="13" bestFit="1" customWidth="1"/>
    <col min="14599" max="14837" width="9.109375" style="13"/>
    <col min="14838" max="14838" width="9.5546875" style="13" customWidth="1"/>
    <col min="14839" max="14839" width="71.109375" style="13" customWidth="1"/>
    <col min="14840" max="14840" width="16.33203125" style="13" customWidth="1"/>
    <col min="14841" max="14841" width="21.88671875" style="13" customWidth="1"/>
    <col min="14842" max="14842" width="4.109375" style="13" customWidth="1"/>
    <col min="14843" max="14848" width="9.109375" style="13"/>
    <col min="14849" max="14849" width="15.6640625" style="13" customWidth="1"/>
    <col min="14850" max="14850" width="71.109375" style="13" customWidth="1"/>
    <col min="14851" max="14851" width="16.33203125" style="13" customWidth="1"/>
    <col min="14852" max="14852" width="22.109375" style="13" customWidth="1"/>
    <col min="14853" max="14853" width="17.33203125" style="13" bestFit="1" customWidth="1"/>
    <col min="14854" max="14854" width="13.5546875" style="13" bestFit="1" customWidth="1"/>
    <col min="14855" max="15093" width="9.109375" style="13"/>
    <col min="15094" max="15094" width="9.5546875" style="13" customWidth="1"/>
    <col min="15095" max="15095" width="71.109375" style="13" customWidth="1"/>
    <col min="15096" max="15096" width="16.33203125" style="13" customWidth="1"/>
    <col min="15097" max="15097" width="21.88671875" style="13" customWidth="1"/>
    <col min="15098" max="15098" width="4.109375" style="13" customWidth="1"/>
    <col min="15099" max="15104" width="9.109375" style="13"/>
    <col min="15105" max="15105" width="15.6640625" style="13" customWidth="1"/>
    <col min="15106" max="15106" width="71.109375" style="13" customWidth="1"/>
    <col min="15107" max="15107" width="16.33203125" style="13" customWidth="1"/>
    <col min="15108" max="15108" width="22.109375" style="13" customWidth="1"/>
    <col min="15109" max="15109" width="17.33203125" style="13" bestFit="1" customWidth="1"/>
    <col min="15110" max="15110" width="13.5546875" style="13" bestFit="1" customWidth="1"/>
    <col min="15111" max="15349" width="9.109375" style="13"/>
    <col min="15350" max="15350" width="9.5546875" style="13" customWidth="1"/>
    <col min="15351" max="15351" width="71.109375" style="13" customWidth="1"/>
    <col min="15352" max="15352" width="16.33203125" style="13" customWidth="1"/>
    <col min="15353" max="15353" width="21.88671875" style="13" customWidth="1"/>
    <col min="15354" max="15354" width="4.109375" style="13" customWidth="1"/>
    <col min="15355" max="15360" width="9.109375" style="13"/>
    <col min="15361" max="15361" width="15.6640625" style="13" customWidth="1"/>
    <col min="15362" max="15362" width="71.109375" style="13" customWidth="1"/>
    <col min="15363" max="15363" width="16.33203125" style="13" customWidth="1"/>
    <col min="15364" max="15364" width="22.109375" style="13" customWidth="1"/>
    <col min="15365" max="15365" width="17.33203125" style="13" bestFit="1" customWidth="1"/>
    <col min="15366" max="15366" width="13.5546875" style="13" bestFit="1" customWidth="1"/>
    <col min="15367" max="15605" width="9.109375" style="13"/>
    <col min="15606" max="15606" width="9.5546875" style="13" customWidth="1"/>
    <col min="15607" max="15607" width="71.109375" style="13" customWidth="1"/>
    <col min="15608" max="15608" width="16.33203125" style="13" customWidth="1"/>
    <col min="15609" max="15609" width="21.88671875" style="13" customWidth="1"/>
    <col min="15610" max="15610" width="4.109375" style="13" customWidth="1"/>
    <col min="15611" max="15616" width="9.109375" style="13"/>
    <col min="15617" max="15617" width="15.6640625" style="13" customWidth="1"/>
    <col min="15618" max="15618" width="71.109375" style="13" customWidth="1"/>
    <col min="15619" max="15619" width="16.33203125" style="13" customWidth="1"/>
    <col min="15620" max="15620" width="22.109375" style="13" customWidth="1"/>
    <col min="15621" max="15621" width="17.33203125" style="13" bestFit="1" customWidth="1"/>
    <col min="15622" max="15622" width="13.5546875" style="13" bestFit="1" customWidth="1"/>
    <col min="15623" max="15861" width="9.109375" style="13"/>
    <col min="15862" max="15862" width="9.5546875" style="13" customWidth="1"/>
    <col min="15863" max="15863" width="71.109375" style="13" customWidth="1"/>
    <col min="15864" max="15864" width="16.33203125" style="13" customWidth="1"/>
    <col min="15865" max="15865" width="21.88671875" style="13" customWidth="1"/>
    <col min="15866" max="15866" width="4.109375" style="13" customWidth="1"/>
    <col min="15867" max="15872" width="9.109375" style="13"/>
    <col min="15873" max="15873" width="15.6640625" style="13" customWidth="1"/>
    <col min="15874" max="15874" width="71.109375" style="13" customWidth="1"/>
    <col min="15875" max="15875" width="16.33203125" style="13" customWidth="1"/>
    <col min="15876" max="15876" width="22.109375" style="13" customWidth="1"/>
    <col min="15877" max="15877" width="17.33203125" style="13" bestFit="1" customWidth="1"/>
    <col min="15878" max="15878" width="13.5546875" style="13" bestFit="1" customWidth="1"/>
    <col min="15879" max="16117" width="9.109375" style="13"/>
    <col min="16118" max="16118" width="9.5546875" style="13" customWidth="1"/>
    <col min="16119" max="16119" width="71.109375" style="13" customWidth="1"/>
    <col min="16120" max="16120" width="16.33203125" style="13" customWidth="1"/>
    <col min="16121" max="16121" width="21.88671875" style="13" customWidth="1"/>
    <col min="16122" max="16122" width="4.109375" style="13" customWidth="1"/>
    <col min="16123" max="16128" width="9.109375" style="13"/>
    <col min="16129" max="16129" width="15.6640625" style="13" customWidth="1"/>
    <col min="16130" max="16130" width="71.109375" style="13" customWidth="1"/>
    <col min="16131" max="16131" width="16.33203125" style="13" customWidth="1"/>
    <col min="16132" max="16132" width="22.109375" style="13" customWidth="1"/>
    <col min="16133" max="16133" width="17.33203125" style="13" bestFit="1" customWidth="1"/>
    <col min="16134" max="16134" width="13.5546875" style="13" bestFit="1" customWidth="1"/>
    <col min="16135" max="16373" width="9.109375" style="13"/>
    <col min="16374" max="16374" width="9.5546875" style="13" customWidth="1"/>
    <col min="16375" max="16375" width="71.109375" style="13" customWidth="1"/>
    <col min="16376" max="16376" width="16.33203125" style="13" customWidth="1"/>
    <col min="16377" max="16377" width="21.88671875" style="13" customWidth="1"/>
    <col min="16378" max="16378" width="4.109375" style="13" customWidth="1"/>
    <col min="16379" max="16384" width="9.109375" style="13"/>
  </cols>
  <sheetData>
    <row r="1" spans="1:6" s="8" customFormat="1" ht="33.75" customHeight="1" x14ac:dyDescent="0.25">
      <c r="A1" s="5" t="s">
        <v>10</v>
      </c>
      <c r="B1" s="6" t="s">
        <v>11</v>
      </c>
      <c r="C1" s="6" t="s">
        <v>12</v>
      </c>
      <c r="D1" s="7" t="s">
        <v>13</v>
      </c>
    </row>
    <row r="2" spans="1:6" ht="14.25" customHeight="1" x14ac:dyDescent="0.25">
      <c r="A2" s="9"/>
      <c r="B2" s="10"/>
      <c r="C2" s="11"/>
      <c r="D2" s="12"/>
    </row>
    <row r="3" spans="1:6" ht="14.25" customHeight="1" x14ac:dyDescent="0.25">
      <c r="A3" s="15"/>
      <c r="B3" s="14"/>
      <c r="C3" s="16"/>
      <c r="D3" s="12"/>
    </row>
    <row r="4" spans="1:6" ht="30" customHeight="1" x14ac:dyDescent="0.25">
      <c r="A4" s="15"/>
      <c r="B4" s="44" t="s">
        <v>26</v>
      </c>
      <c r="C4" s="16"/>
      <c r="D4" s="12"/>
    </row>
    <row r="5" spans="1:6" ht="14.25" customHeight="1" x14ac:dyDescent="0.25">
      <c r="A5" s="15"/>
      <c r="B5" s="14"/>
      <c r="C5" s="16"/>
      <c r="D5" s="12"/>
    </row>
    <row r="6" spans="1:6" ht="14.25" customHeight="1" x14ac:dyDescent="0.25">
      <c r="A6" s="15"/>
      <c r="B6" s="17"/>
      <c r="C6" s="16"/>
      <c r="D6" s="12"/>
    </row>
    <row r="7" spans="1:6" ht="14.25" customHeight="1" x14ac:dyDescent="0.25">
      <c r="A7" s="15"/>
      <c r="B7" s="18" t="s">
        <v>14</v>
      </c>
      <c r="C7" s="19"/>
      <c r="D7" s="12"/>
    </row>
    <row r="8" spans="1:6" ht="14.25" customHeight="1" x14ac:dyDescent="0.25">
      <c r="A8" s="15"/>
      <c r="B8" s="20"/>
      <c r="C8" s="16"/>
      <c r="D8" s="12"/>
    </row>
    <row r="9" spans="1:6" ht="14.25" customHeight="1" x14ac:dyDescent="0.25">
      <c r="A9" s="15"/>
      <c r="B9" s="20"/>
      <c r="C9" s="16"/>
      <c r="D9" s="12"/>
    </row>
    <row r="10" spans="1:6" ht="14.25" customHeight="1" x14ac:dyDescent="0.25">
      <c r="A10" s="15"/>
      <c r="B10" s="20"/>
      <c r="C10" s="22"/>
      <c r="D10" s="12"/>
    </row>
    <row r="11" spans="1:6" ht="14.25" customHeight="1" x14ac:dyDescent="0.25">
      <c r="A11" s="15">
        <v>2</v>
      </c>
      <c r="B11" s="20" t="s">
        <v>86</v>
      </c>
      <c r="C11" s="21" t="s">
        <v>27</v>
      </c>
      <c r="D11" s="12">
        <f>'Shading Park'!F23</f>
        <v>0</v>
      </c>
      <c r="F11" s="23"/>
    </row>
    <row r="12" spans="1:6" ht="14.25" customHeight="1" x14ac:dyDescent="0.25">
      <c r="A12" s="15"/>
      <c r="B12" s="20"/>
      <c r="C12" s="21"/>
      <c r="D12" s="12"/>
    </row>
    <row r="13" spans="1:6" ht="14.25" customHeight="1" x14ac:dyDescent="0.25">
      <c r="A13" s="15"/>
      <c r="C13" s="21"/>
      <c r="D13" s="12"/>
      <c r="E13" s="25"/>
      <c r="F13" s="26"/>
    </row>
    <row r="14" spans="1:6" ht="14.25" customHeight="1" x14ac:dyDescent="0.25">
      <c r="A14" s="15">
        <v>3</v>
      </c>
      <c r="B14" s="24" t="s">
        <v>87</v>
      </c>
      <c r="C14" s="21" t="s">
        <v>28</v>
      </c>
      <c r="D14" s="12">
        <f>'CFS '!F41</f>
        <v>0</v>
      </c>
      <c r="E14" s="25"/>
      <c r="F14" s="26"/>
    </row>
    <row r="15" spans="1:6" ht="14.25" customHeight="1" x14ac:dyDescent="0.25">
      <c r="A15" s="15"/>
      <c r="B15" s="20"/>
      <c r="C15" s="22"/>
      <c r="D15" s="12"/>
    </row>
    <row r="16" spans="1:6" ht="14.25" customHeight="1" x14ac:dyDescent="0.25">
      <c r="A16" s="15"/>
      <c r="B16" s="20"/>
      <c r="C16" s="22"/>
      <c r="D16" s="12"/>
    </row>
    <row r="17" spans="1:5" ht="14.25" customHeight="1" x14ac:dyDescent="0.25">
      <c r="A17" s="15"/>
      <c r="B17" s="20"/>
      <c r="C17" s="22"/>
      <c r="D17" s="12"/>
    </row>
    <row r="18" spans="1:5" ht="14.25" customHeight="1" x14ac:dyDescent="0.25">
      <c r="A18" s="15"/>
      <c r="B18" s="20"/>
      <c r="C18" s="22"/>
      <c r="D18" s="12"/>
    </row>
    <row r="19" spans="1:5" ht="14.25" customHeight="1" x14ac:dyDescent="0.25">
      <c r="A19" s="15"/>
      <c r="B19" s="20"/>
      <c r="C19" s="16"/>
      <c r="D19" s="27"/>
    </row>
    <row r="20" spans="1:5" ht="14.25" customHeight="1" x14ac:dyDescent="0.25">
      <c r="A20" s="15"/>
      <c r="B20" s="18"/>
      <c r="C20" s="16"/>
      <c r="D20" s="12"/>
    </row>
    <row r="21" spans="1:5" ht="14.25" customHeight="1" x14ac:dyDescent="0.25">
      <c r="A21" s="15"/>
      <c r="B21" s="28" t="s">
        <v>15</v>
      </c>
      <c r="C21" s="29" t="s">
        <v>16</v>
      </c>
      <c r="D21" s="30">
        <f>SUM(D9:D18)</f>
        <v>0</v>
      </c>
      <c r="E21" s="26"/>
    </row>
    <row r="22" spans="1:5" ht="14.25" customHeight="1" x14ac:dyDescent="0.25">
      <c r="A22" s="15"/>
      <c r="B22" s="20"/>
      <c r="C22" s="16"/>
      <c r="D22" s="12"/>
    </row>
    <row r="23" spans="1:5" ht="14.25" customHeight="1" thickBot="1" x14ac:dyDescent="0.3">
      <c r="A23" s="15"/>
      <c r="B23" s="20"/>
      <c r="C23" s="16"/>
      <c r="D23" s="31"/>
    </row>
    <row r="24" spans="1:5" ht="14.25" customHeight="1" thickTop="1" x14ac:dyDescent="0.25">
      <c r="A24" s="15"/>
      <c r="B24" s="20"/>
      <c r="C24" s="16"/>
      <c r="D24" s="12"/>
    </row>
    <row r="25" spans="1:5" ht="14.25" customHeight="1" x14ac:dyDescent="0.25">
      <c r="A25" s="15"/>
      <c r="B25" s="20"/>
      <c r="C25" s="16"/>
      <c r="D25" s="12"/>
    </row>
    <row r="26" spans="1:5" ht="14.25" customHeight="1" x14ac:dyDescent="0.25">
      <c r="A26" s="15"/>
      <c r="B26" s="20"/>
      <c r="C26" s="16"/>
      <c r="D26" s="12"/>
    </row>
    <row r="27" spans="1:5" ht="14.25" customHeight="1" x14ac:dyDescent="0.25">
      <c r="A27" s="15"/>
      <c r="B27" s="20"/>
      <c r="C27" s="16"/>
      <c r="D27" s="12"/>
    </row>
    <row r="28" spans="1:5" ht="14.25" customHeight="1" x14ac:dyDescent="0.25">
      <c r="A28" s="15"/>
      <c r="B28" s="20"/>
      <c r="C28" s="16"/>
      <c r="D28" s="12"/>
    </row>
    <row r="29" spans="1:5" ht="14.25" customHeight="1" x14ac:dyDescent="0.25">
      <c r="A29" s="15"/>
      <c r="B29" s="20"/>
      <c r="C29" s="16"/>
      <c r="D29" s="12"/>
    </row>
    <row r="30" spans="1:5" ht="14.25" customHeight="1" x14ac:dyDescent="0.25">
      <c r="A30" s="15"/>
      <c r="B30" s="20"/>
      <c r="C30" s="16"/>
      <c r="D30" s="12"/>
    </row>
    <row r="31" spans="1:5" ht="14.25" customHeight="1" x14ac:dyDescent="0.25">
      <c r="A31" s="15"/>
      <c r="B31" s="20"/>
      <c r="C31" s="16"/>
      <c r="D31" s="12"/>
    </row>
    <row r="32" spans="1:5" ht="14.25" customHeight="1" x14ac:dyDescent="0.25">
      <c r="A32" s="15"/>
      <c r="B32" s="20"/>
      <c r="C32" s="16"/>
      <c r="D32" s="12"/>
    </row>
    <row r="33" spans="1:5" ht="14.25" customHeight="1" x14ac:dyDescent="0.25">
      <c r="A33" s="15"/>
      <c r="B33" s="32"/>
      <c r="C33" s="33"/>
      <c r="D33" s="34"/>
      <c r="E33" s="26"/>
    </row>
    <row r="34" spans="1:5" s="35" customFormat="1" ht="14.25" customHeight="1" x14ac:dyDescent="0.25">
      <c r="A34" s="15"/>
      <c r="B34" s="10"/>
      <c r="C34" s="16"/>
      <c r="D34" s="12"/>
    </row>
    <row r="35" spans="1:5" s="35" customFormat="1" ht="14.25" customHeight="1" x14ac:dyDescent="0.25">
      <c r="A35" s="15"/>
      <c r="B35" s="20" t="s">
        <v>17</v>
      </c>
      <c r="C35" s="36"/>
      <c r="D35" s="12"/>
      <c r="E35" s="37"/>
    </row>
    <row r="36" spans="1:5" s="35" customFormat="1" ht="14.25" customHeight="1" x14ac:dyDescent="0.25">
      <c r="A36" s="15"/>
      <c r="B36" s="20"/>
      <c r="C36" s="36"/>
      <c r="D36" s="12"/>
    </row>
    <row r="37" spans="1:5" s="35" customFormat="1" ht="14.25" customHeight="1" x14ac:dyDescent="0.25">
      <c r="A37" s="15"/>
      <c r="B37" s="20" t="s">
        <v>18</v>
      </c>
      <c r="C37" s="38"/>
      <c r="D37" s="12"/>
      <c r="E37" s="37"/>
    </row>
    <row r="38" spans="1:5" s="35" customFormat="1" ht="14.25" customHeight="1" x14ac:dyDescent="0.25">
      <c r="A38" s="15"/>
      <c r="B38" s="20"/>
      <c r="C38" s="36"/>
      <c r="D38" s="12"/>
    </row>
    <row r="39" spans="1:5" s="35" customFormat="1" ht="14.25" customHeight="1" x14ac:dyDescent="0.25">
      <c r="A39" s="15"/>
      <c r="B39" s="20"/>
      <c r="C39" s="36"/>
      <c r="D39" s="12"/>
    </row>
    <row r="40" spans="1:5" s="35" customFormat="1" ht="14.25" customHeight="1" x14ac:dyDescent="0.25">
      <c r="A40" s="15"/>
      <c r="B40" s="20" t="s">
        <v>19</v>
      </c>
      <c r="C40" s="36"/>
      <c r="D40" s="12"/>
    </row>
    <row r="41" spans="1:5" s="35" customFormat="1" ht="14.25" customHeight="1" x14ac:dyDescent="0.25">
      <c r="A41" s="15"/>
      <c r="B41" s="20"/>
      <c r="C41" s="36"/>
      <c r="D41" s="12"/>
    </row>
    <row r="42" spans="1:5" s="35" customFormat="1" ht="14.25" customHeight="1" x14ac:dyDescent="0.25">
      <c r="A42" s="15"/>
      <c r="B42" s="20"/>
      <c r="C42" s="36"/>
      <c r="D42" s="12"/>
    </row>
    <row r="43" spans="1:5" s="35" customFormat="1" ht="14.25" customHeight="1" x14ac:dyDescent="0.25">
      <c r="A43" s="15"/>
      <c r="B43" s="20" t="s">
        <v>20</v>
      </c>
      <c r="C43" s="36"/>
      <c r="D43" s="12"/>
    </row>
    <row r="44" spans="1:5" s="35" customFormat="1" ht="14.25" customHeight="1" x14ac:dyDescent="0.25">
      <c r="A44" s="15"/>
      <c r="B44" s="20"/>
      <c r="C44" s="36"/>
      <c r="D44" s="12"/>
    </row>
    <row r="45" spans="1:5" s="35" customFormat="1" ht="14.25" customHeight="1" x14ac:dyDescent="0.25">
      <c r="A45" s="15"/>
      <c r="B45" s="20"/>
      <c r="C45" s="36"/>
      <c r="D45" s="12"/>
    </row>
    <row r="46" spans="1:5" s="35" customFormat="1" ht="14.25" customHeight="1" x14ac:dyDescent="0.25">
      <c r="A46" s="15"/>
      <c r="B46" s="20" t="s">
        <v>21</v>
      </c>
      <c r="C46" s="36"/>
      <c r="D46" s="12"/>
    </row>
    <row r="47" spans="1:5" s="35" customFormat="1" ht="14.25" customHeight="1" x14ac:dyDescent="0.25">
      <c r="A47" s="15"/>
      <c r="B47" s="20"/>
      <c r="C47" s="36"/>
      <c r="D47" s="12"/>
    </row>
    <row r="48" spans="1:5" s="35" customFormat="1" ht="14.25" customHeight="1" x14ac:dyDescent="0.25">
      <c r="A48" s="15"/>
      <c r="B48" s="20"/>
      <c r="C48" s="36"/>
      <c r="D48" s="12"/>
    </row>
    <row r="49" spans="1:4" s="35" customFormat="1" ht="14.25" customHeight="1" x14ac:dyDescent="0.25">
      <c r="A49" s="15"/>
      <c r="B49" s="20" t="s">
        <v>22</v>
      </c>
      <c r="C49" s="36"/>
      <c r="D49" s="12"/>
    </row>
    <row r="50" spans="1:4" s="35" customFormat="1" ht="14.25" customHeight="1" x14ac:dyDescent="0.25">
      <c r="A50" s="15"/>
      <c r="B50" s="20"/>
      <c r="C50" s="36"/>
      <c r="D50" s="12"/>
    </row>
    <row r="51" spans="1:4" s="35" customFormat="1" ht="14.25" customHeight="1" x14ac:dyDescent="0.25">
      <c r="A51" s="15"/>
      <c r="B51" s="20" t="s">
        <v>23</v>
      </c>
      <c r="C51" s="39"/>
      <c r="D51" s="12"/>
    </row>
    <row r="52" spans="1:4" s="35" customFormat="1" ht="14.25" customHeight="1" x14ac:dyDescent="0.25">
      <c r="A52" s="15"/>
      <c r="B52" s="20"/>
      <c r="C52" s="39"/>
      <c r="D52" s="12"/>
    </row>
    <row r="53" spans="1:4" s="35" customFormat="1" ht="14.25" customHeight="1" x14ac:dyDescent="0.25">
      <c r="A53" s="15"/>
      <c r="B53" s="20" t="s">
        <v>24</v>
      </c>
      <c r="C53" s="39"/>
      <c r="D53" s="12"/>
    </row>
    <row r="54" spans="1:4" s="35" customFormat="1" ht="14.25" customHeight="1" x14ac:dyDescent="0.25">
      <c r="A54" s="15"/>
      <c r="B54" s="20"/>
      <c r="C54" s="39"/>
      <c r="D54" s="12"/>
    </row>
    <row r="55" spans="1:4" s="35" customFormat="1" ht="14.25" customHeight="1" x14ac:dyDescent="0.25">
      <c r="A55" s="15"/>
      <c r="B55" s="20"/>
      <c r="C55" s="36"/>
      <c r="D55" s="12"/>
    </row>
    <row r="56" spans="1:4" s="35" customFormat="1" ht="14.25" customHeight="1" x14ac:dyDescent="0.25">
      <c r="A56" s="15"/>
      <c r="B56" s="20" t="s">
        <v>20</v>
      </c>
      <c r="C56" s="39"/>
      <c r="D56" s="12"/>
    </row>
    <row r="57" spans="1:4" s="35" customFormat="1" ht="14.25" customHeight="1" x14ac:dyDescent="0.25">
      <c r="A57" s="15"/>
      <c r="B57" s="20"/>
      <c r="C57" s="39"/>
      <c r="D57" s="12"/>
    </row>
    <row r="58" spans="1:4" s="35" customFormat="1" ht="14.25" customHeight="1" x14ac:dyDescent="0.25">
      <c r="A58" s="15"/>
      <c r="B58" s="20"/>
      <c r="C58" s="39"/>
      <c r="D58" s="12"/>
    </row>
    <row r="59" spans="1:4" s="35" customFormat="1" ht="14.25" customHeight="1" x14ac:dyDescent="0.25">
      <c r="A59" s="15"/>
      <c r="B59" s="20" t="s">
        <v>25</v>
      </c>
      <c r="C59" s="39"/>
      <c r="D59" s="12"/>
    </row>
    <row r="60" spans="1:4" s="35" customFormat="1" ht="14.25" customHeight="1" x14ac:dyDescent="0.25">
      <c r="A60" s="40"/>
      <c r="B60" s="152"/>
      <c r="C60" s="153"/>
      <c r="D60" s="153"/>
    </row>
  </sheetData>
  <mergeCells count="1">
    <mergeCell ref="B60:D60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Shading Park</vt:lpstr>
      <vt:lpstr>CFS 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Hewlett-Packard Company</cp:lastModifiedBy>
  <cp:lastPrinted>2018-07-28T07:39:54Z</cp:lastPrinted>
  <dcterms:created xsi:type="dcterms:W3CDTF">2012-04-30T18:04:09Z</dcterms:created>
  <dcterms:modified xsi:type="dcterms:W3CDTF">2018-08-15T05:40:14Z</dcterms:modified>
</cp:coreProperties>
</file>